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miyazaki family\Desktop\ume\"/>
    </mc:Choice>
  </mc:AlternateContent>
  <xr:revisionPtr revIDLastSave="0" documentId="8_{CBCB97C5-F573-41B5-A04F-A1D07E26E438}" xr6:coauthVersionLast="47" xr6:coauthVersionMax="47" xr10:uidLastSave="{00000000-0000-0000-0000-000000000000}"/>
  <bookViews>
    <workbookView xWindow="-120" yWindow="-120" windowWidth="29040" windowHeight="15720" xr2:uid="{00000000-000D-0000-FFFF-FFFF00000000}"/>
  </bookViews>
  <sheets>
    <sheet name="様式6" sheetId="1" r:id="rId1"/>
    <sheet name="様式6 (記載例)" sheetId="2" r:id="rId2"/>
  </sheets>
  <calcPr calcId="191029"/>
  <extLst>
    <ext uri="GoogleSheetsCustomDataVersion2">
      <go:sheetsCustomData xmlns:go="http://customooxmlschemas.google.com/" r:id="rId6" roundtripDataChecksum="nhgzUYuaPp2pyHnvvAa4aV+93HHeuN87kF91Ky07xrs="/>
    </ext>
  </extLst>
</workbook>
</file>

<file path=xl/calcChain.xml><?xml version="1.0" encoding="utf-8"?>
<calcChain xmlns="http://schemas.openxmlformats.org/spreadsheetml/2006/main">
  <c r="D40" i="2" l="1"/>
  <c r="D41" i="2" s="1"/>
  <c r="D28" i="2"/>
  <c r="D29" i="2" s="1"/>
  <c r="D30" i="2" s="1"/>
  <c r="D15" i="2"/>
  <c r="D16" i="2" s="1"/>
  <c r="D17" i="2" s="1"/>
  <c r="D40" i="1"/>
  <c r="D41" i="1" s="1"/>
  <c r="D28" i="1"/>
  <c r="D29" i="1" s="1"/>
  <c r="D30" i="1" s="1"/>
  <c r="D16" i="1"/>
  <c r="D17" i="1" s="1"/>
  <c r="D15" i="1"/>
  <c r="D42" i="1" s="1"/>
  <c r="D43" i="1" s="1"/>
  <c r="D44" i="1" s="1"/>
  <c r="D42" i="2" l="1"/>
  <c r="D43" i="2" s="1"/>
  <c r="D44" i="2" s="1"/>
</calcChain>
</file>

<file path=xl/sharedStrings.xml><?xml version="1.0" encoding="utf-8"?>
<sst xmlns="http://schemas.openxmlformats.org/spreadsheetml/2006/main" count="143" uniqueCount="74">
  <si>
    <t>【追加募集】</t>
  </si>
  <si>
    <t>所要額内訳書</t>
  </si>
  <si>
    <t>団体名</t>
  </si>
  <si>
    <t>※　積算内容は、回数や単価などできるだけ具体的に記載してください。</t>
  </si>
  <si>
    <t>※　費目は下記に記載以外は認めません。</t>
  </si>
  <si>
    <t>↓　色掛けしたセルには関数が入力されているので編集しないでください。</t>
  </si>
  <si>
    <t>対象経費の
種類</t>
  </si>
  <si>
    <t>費目</t>
  </si>
  <si>
    <r>
      <rPr>
        <sz val="9"/>
        <color theme="1"/>
        <rFont val="游ゴシック"/>
        <family val="3"/>
        <charset val="128"/>
      </rPr>
      <t xml:space="preserve">対象経費の
支出予定額
</t>
    </r>
    <r>
      <rPr>
        <u/>
        <sz val="9"/>
        <color theme="1"/>
        <rFont val="游ゴシック"/>
        <family val="3"/>
        <charset val="128"/>
      </rPr>
      <t>費目ごとの小計のみを
記入してください。</t>
    </r>
  </si>
  <si>
    <t>積算内訳</t>
  </si>
  <si>
    <t>①食事等支援経費</t>
  </si>
  <si>
    <t>食糧費</t>
  </si>
  <si>
    <t>※積算内訳と費目ごとの小計が一致しているか検算してください。</t>
  </si>
  <si>
    <t>入力しないでください</t>
  </si>
  <si>
    <t>※PDF化した際、積算内訳が見切れていないか、確認してください。</t>
  </si>
  <si>
    <t>消耗品費</t>
  </si>
  <si>
    <t>①食事等支援経費の小計</t>
  </si>
  <si>
    <t>消耗品費の割合</t>
  </si>
  <si>
    <t>※消耗品費は①の30%までです。</t>
  </si>
  <si>
    <t>②管理運営経費</t>
  </si>
  <si>
    <t>賃金</t>
  </si>
  <si>
    <t>※①計の15％以内</t>
  </si>
  <si>
    <t>諸謝金</t>
  </si>
  <si>
    <t>旅費交通費</t>
  </si>
  <si>
    <t>印刷製本費</t>
  </si>
  <si>
    <t>雑役務費</t>
  </si>
  <si>
    <t>通信運搬費</t>
  </si>
  <si>
    <t>保険料</t>
  </si>
  <si>
    <t>借料</t>
  </si>
  <si>
    <t>②管理運営経費の小計</t>
  </si>
  <si>
    <t>②の①に対する割合</t>
  </si>
  <si>
    <t>※②は①の15%までです。</t>
  </si>
  <si>
    <t>③配送経費</t>
  </si>
  <si>
    <t>謝金</t>
  </si>
  <si>
    <t>※14 万円の範囲内</t>
  </si>
  <si>
    <r>
      <rPr>
        <sz val="11"/>
        <color rgb="FF000000"/>
        <rFont val="游ゴシック"/>
        <family val="3"/>
        <charset val="128"/>
      </rPr>
      <t>燃料費</t>
    </r>
    <r>
      <rPr>
        <sz val="8"/>
        <color rgb="FF000000"/>
        <rFont val="游ゴシック"/>
        <family val="3"/>
        <charset val="128"/>
      </rPr>
      <t>（ガソリン代）</t>
    </r>
  </si>
  <si>
    <t>※調達に係る燃料費は③配送経費の燃料費へ計上してください。</t>
  </si>
  <si>
    <r>
      <rPr>
        <sz val="11"/>
        <color rgb="FF000000"/>
        <rFont val="游ゴシック"/>
        <family val="3"/>
        <charset val="128"/>
      </rPr>
      <t>通信運搬費</t>
    </r>
    <r>
      <rPr>
        <sz val="8"/>
        <color rgb="FF000000"/>
        <rFont val="游ゴシック"/>
        <family val="3"/>
        <charset val="128"/>
      </rPr>
      <t>(宅配料）</t>
    </r>
  </si>
  <si>
    <t>委託費</t>
  </si>
  <si>
    <t>借料及び損料</t>
  </si>
  <si>
    <t>③配送経費の計</t>
  </si>
  <si>
    <t>※③配送経費は14万円までです。</t>
  </si>
  <si>
    <t>合計（①＋②＋③）</t>
  </si>
  <si>
    <t>円</t>
  </si>
  <si>
    <t>←合計金額を、「1.所要額調」の「D.対象経費の支出予定額」に記入してください。</t>
  </si>
  <si>
    <t>千円未満切り捨て</t>
  </si>
  <si>
    <t>←この金額を申請フォームの「申請額」欄に記入してください。</t>
  </si>
  <si>
    <r>
      <rPr>
        <sz val="11"/>
        <color theme="1"/>
        <rFont val="Arial"/>
      </rPr>
      <t>申請上限額は7</t>
    </r>
    <r>
      <rPr>
        <sz val="11"/>
        <color theme="1"/>
        <rFont val="Calibri"/>
      </rPr>
      <t>00,000</t>
    </r>
    <r>
      <rPr>
        <sz val="11"/>
        <color theme="1"/>
        <rFont val="Arial"/>
      </rPr>
      <t>円です。</t>
    </r>
  </si>
  <si>
    <t>※　計算誤りの無いよう、必ず検算を行って下さい。</t>
  </si>
  <si>
    <t>※　積算内訳が１行に記入しきれない場合は、適宜、行を追加してください。費目は追加しないでください。</t>
  </si>
  <si>
    <r>
      <rPr>
        <sz val="9"/>
        <color theme="1"/>
        <rFont val="游ゴシック"/>
        <family val="3"/>
        <charset val="128"/>
      </rPr>
      <t xml:space="preserve">対象経費の
支出予定額
</t>
    </r>
    <r>
      <rPr>
        <u/>
        <sz val="9"/>
        <color theme="1"/>
        <rFont val="游ゴシック"/>
        <family val="3"/>
        <charset val="128"/>
      </rPr>
      <t>費目ごとの小計のみを
記入してください。</t>
    </r>
  </si>
  <si>
    <t>***,***</t>
  </si>
  <si>
    <t>弁当食材　200円×●食</t>
  </si>
  <si>
    <t>パントリー　500円✕●食</t>
  </si>
  <si>
    <t>消耗品費 300円×●支援</t>
  </si>
  <si>
    <t>ボランティア謝金 ***,***円×*日×**人＝*,***円</t>
  </si>
  <si>
    <t>アルコール等感染対策用品 ***,***円</t>
  </si>
  <si>
    <t>*,***</t>
  </si>
  <si>
    <t>チラシ印刷費　*,***円</t>
  </si>
  <si>
    <t>　***,***</t>
  </si>
  <si>
    <t>チラシ郵送費 **円×***か所＝*,***円</t>
  </si>
  <si>
    <t>会場借上代　***,***円×*日×**＝***,***円</t>
  </si>
  <si>
    <t>**,***</t>
  </si>
  <si>
    <t>ボランティア謝金 ***,***円×*日×**人＝**,***円</t>
  </si>
  <si>
    <t>※20 万円の範囲内</t>
  </si>
  <si>
    <t>　*,***</t>
  </si>
  <si>
    <t>配送時バス代 **円×回＝*,***円</t>
  </si>
  <si>
    <t>段ボール箱、テープ　*,***円</t>
  </si>
  <si>
    <r>
      <rPr>
        <sz val="11"/>
        <color rgb="FF000000"/>
        <rFont val="游ゴシック"/>
        <family val="3"/>
        <charset val="128"/>
      </rPr>
      <t>燃料費</t>
    </r>
    <r>
      <rPr>
        <sz val="8"/>
        <color rgb="FF000000"/>
        <rFont val="游ゴシック"/>
        <family val="3"/>
        <charset val="128"/>
      </rPr>
      <t>（ガソリン代）</t>
    </r>
  </si>
  <si>
    <r>
      <rPr>
        <sz val="11"/>
        <color rgb="FF000000"/>
        <rFont val="游ゴシック"/>
        <family val="3"/>
        <charset val="128"/>
      </rPr>
      <t>通信運搬費</t>
    </r>
    <r>
      <rPr>
        <sz val="8"/>
        <color rgb="FF000000"/>
        <rFont val="游ゴシック"/>
        <family val="3"/>
        <charset val="128"/>
      </rPr>
      <t>(宅配料）</t>
    </r>
  </si>
  <si>
    <t>宅配料 **円×***か所＝*,***円</t>
  </si>
  <si>
    <t>　**,***</t>
  </si>
  <si>
    <t>レンタカー代 *,***円×*日＝**,***円</t>
  </si>
  <si>
    <r>
      <rPr>
        <sz val="11"/>
        <color theme="1"/>
        <rFont val="ＭＳ ゴシック"/>
        <family val="3"/>
        <charset val="128"/>
      </rPr>
      <t>申請上限額は7</t>
    </r>
    <r>
      <rPr>
        <sz val="11"/>
        <color theme="1"/>
        <rFont val="Calibri"/>
      </rPr>
      <t>00,000</t>
    </r>
    <r>
      <rPr>
        <sz val="11"/>
        <color theme="1"/>
        <rFont val="ＭＳ ゴシック"/>
        <family val="3"/>
        <charset val="128"/>
      </rPr>
      <t>円です。</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</si>
</sst>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scheme val="minor"/>
    </font>
    <font>
      <sz val="11"/>
      <color rgb="FF000000"/>
      <name val="Arial"/>
    </font>
    <font>
      <sz val="16"/>
      <color theme="1"/>
      <name val="游ゴシック"/>
      <family val="3"/>
      <charset val="128"/>
    </font>
    <font>
      <sz val="11"/>
      <color theme="1"/>
      <name val="游ゴシック"/>
      <family val="3"/>
      <charset val="128"/>
    </font>
    <font>
      <sz val="11"/>
      <name val="Calibri"/>
    </font>
    <font>
      <sz val="11"/>
      <color theme="1"/>
      <name val="Calibri"/>
    </font>
    <font>
      <sz val="9"/>
      <color theme="1"/>
      <name val="游ゴシック"/>
      <family val="3"/>
      <charset val="128"/>
    </font>
    <font>
      <sz val="10"/>
      <color theme="1"/>
      <name val="游ゴシック"/>
      <family val="3"/>
      <charset val="128"/>
    </font>
    <font>
      <sz val="11"/>
      <color rgb="FFFF0000"/>
      <name val="MS PGothic"/>
      <family val="3"/>
      <charset val="128"/>
    </font>
    <font>
      <sz val="8"/>
      <color theme="1"/>
      <name val="游ゴシック"/>
      <family val="3"/>
      <charset val="128"/>
    </font>
    <font>
      <sz val="11"/>
      <color rgb="FF000000"/>
      <name val="游ゴシック"/>
      <family val="3"/>
      <charset val="128"/>
    </font>
    <font>
      <b/>
      <sz val="11"/>
      <color theme="1"/>
      <name val="游ゴシック"/>
      <family val="3"/>
      <charset val="128"/>
    </font>
    <font>
      <sz val="11"/>
      <color rgb="FFFF0000"/>
      <name val="游ゴシック"/>
      <family val="3"/>
      <charset val="128"/>
    </font>
    <font>
      <sz val="11"/>
      <color rgb="FFFF0000"/>
      <name val="Arial"/>
    </font>
    <font>
      <b/>
      <sz val="11"/>
      <color theme="1"/>
      <name val="Calibri"/>
    </font>
    <font>
      <sz val="11"/>
      <color rgb="FFFF0000"/>
      <name val="Calibri"/>
    </font>
    <font>
      <b/>
      <sz val="11"/>
      <color rgb="FFFF0000"/>
      <name val="Meiryo"/>
      <family val="3"/>
      <charset val="128"/>
    </font>
    <font>
      <sz val="11"/>
      <color theme="1"/>
      <name val="MS Mincho"/>
      <family val="1"/>
      <charset val="128"/>
    </font>
    <font>
      <sz val="9"/>
      <color theme="1"/>
      <name val="MS Mincho"/>
      <family val="1"/>
      <charset val="128"/>
    </font>
    <font>
      <sz val="9"/>
      <color theme="1"/>
      <name val="MS PMincho"/>
      <family val="1"/>
      <charset val="128"/>
    </font>
    <font>
      <sz val="10"/>
      <color theme="1"/>
      <name val="MS PMincho"/>
      <family val="1"/>
      <charset val="128"/>
    </font>
    <font>
      <u/>
      <sz val="9"/>
      <color theme="1"/>
      <name val="游ゴシック"/>
      <family val="3"/>
      <charset val="128"/>
    </font>
    <font>
      <sz val="8"/>
      <color rgb="FF000000"/>
      <name val="游ゴシック"/>
      <family val="3"/>
      <charset val="128"/>
    </font>
    <font>
      <sz val="11"/>
      <color theme="1"/>
      <name val="Arial"/>
    </font>
    <font>
      <sz val="11"/>
      <color theme="1"/>
      <name val="ＭＳ ゴシック"/>
      <family val="3"/>
      <charset val="128"/>
    </font>
    <font>
      <sz val="6"/>
      <name val="Calibri"/>
      <family val="3"/>
      <charset val="128"/>
      <scheme val="minor"/>
    </font>
  </fonts>
  <fills count="6">
    <fill>
      <patternFill patternType="none"/>
    </fill>
    <fill>
      <patternFill patternType="gray125"/>
    </fill>
    <fill>
      <patternFill patternType="solid">
        <fgColor rgb="FFD8D8D8"/>
        <bgColor rgb="FFD8D8D8"/>
      </patternFill>
    </fill>
    <fill>
      <patternFill patternType="solid">
        <fgColor rgb="FFF1DBE1"/>
        <bgColor rgb="FFF1DBE1"/>
      </patternFill>
    </fill>
    <fill>
      <patternFill patternType="solid">
        <fgColor rgb="FFCFE2F3"/>
        <bgColor rgb="FFCFE2F3"/>
      </patternFill>
    </fill>
    <fill>
      <patternFill patternType="solid">
        <fgColor rgb="FFFFFFFF"/>
        <bgColor rgb="FFFFFFFF"/>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medium">
        <color rgb="FF000000"/>
      </right>
      <top/>
      <bottom/>
      <diagonal/>
    </border>
    <border>
      <left style="thin">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83">
    <xf numFmtId="0" fontId="0" fillId="0" borderId="0" xfId="0" applyAlignment="1">
      <alignment vertical="center"/>
    </xf>
    <xf numFmtId="0" fontId="1" fillId="0" borderId="0" xfId="0" applyFont="1" applyAlignment="1">
      <alignment vertical="center"/>
    </xf>
    <xf numFmtId="0" fontId="3" fillId="0" borderId="0" xfId="0" applyFont="1" applyAlignment="1">
      <alignment horizontal="center" vertical="center"/>
    </xf>
    <xf numFmtId="0" fontId="5" fillId="0" borderId="0" xfId="0" applyFont="1" applyAlignment="1">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6" fillId="0" borderId="5" xfId="0" applyFont="1" applyBorder="1" applyAlignment="1">
      <alignment horizontal="center" vertical="center" wrapText="1"/>
    </xf>
    <xf numFmtId="0" fontId="7" fillId="0" borderId="9" xfId="0" applyFont="1" applyBorder="1" applyAlignment="1">
      <alignment vertical="center"/>
    </xf>
    <xf numFmtId="0" fontId="3" fillId="0" borderId="10" xfId="0" applyFont="1" applyBorder="1" applyAlignment="1">
      <alignment vertical="center"/>
    </xf>
    <xf numFmtId="0" fontId="3" fillId="0" borderId="10" xfId="0" applyFont="1" applyBorder="1" applyAlignment="1">
      <alignment horizontal="right" vertical="center"/>
    </xf>
    <xf numFmtId="0" fontId="8" fillId="0" borderId="0" xfId="0" applyFont="1" applyAlignment="1">
      <alignment vertical="center"/>
    </xf>
    <xf numFmtId="0" fontId="3" fillId="0" borderId="14" xfId="0" applyFont="1" applyBorder="1" applyAlignment="1">
      <alignment vertical="center"/>
    </xf>
    <xf numFmtId="0" fontId="9" fillId="2" borderId="15" xfId="0" applyFont="1" applyFill="1" applyBorder="1" applyAlignment="1">
      <alignment horizontal="center" vertical="center"/>
    </xf>
    <xf numFmtId="0" fontId="1" fillId="0" borderId="14" xfId="0" applyFont="1" applyBorder="1" applyAlignment="1">
      <alignment vertical="center"/>
    </xf>
    <xf numFmtId="0" fontId="10" fillId="0" borderId="18" xfId="0" applyFont="1" applyBorder="1" applyAlignment="1">
      <alignment vertical="center"/>
    </xf>
    <xf numFmtId="0" fontId="3" fillId="0" borderId="18" xfId="0" applyFont="1" applyBorder="1" applyAlignment="1">
      <alignment horizontal="right" vertical="center"/>
    </xf>
    <xf numFmtId="0" fontId="3" fillId="0" borderId="19" xfId="0" applyFont="1" applyBorder="1" applyAlignment="1">
      <alignment vertical="center"/>
    </xf>
    <xf numFmtId="0" fontId="3" fillId="0" borderId="20" xfId="0" applyFont="1" applyBorder="1" applyAlignment="1">
      <alignment vertical="center"/>
    </xf>
    <xf numFmtId="0" fontId="11" fillId="3" borderId="25" xfId="0" applyFont="1" applyFill="1" applyBorder="1" applyAlignment="1">
      <alignment horizontal="right" vertical="center"/>
    </xf>
    <xf numFmtId="10" fontId="3" fillId="4" borderId="25" xfId="0" applyNumberFormat="1" applyFont="1" applyFill="1" applyBorder="1" applyAlignment="1">
      <alignment horizontal="right" vertical="center"/>
    </xf>
    <xf numFmtId="0" fontId="7" fillId="0" borderId="26" xfId="0" applyFont="1" applyBorder="1" applyAlignment="1">
      <alignment vertical="center"/>
    </xf>
    <xf numFmtId="0" fontId="10" fillId="0" borderId="27" xfId="0" applyFont="1" applyBorder="1" applyAlignment="1">
      <alignment vertical="center"/>
    </xf>
    <xf numFmtId="0" fontId="10" fillId="0" borderId="10" xfId="0" applyFont="1" applyBorder="1" applyAlignment="1">
      <alignment vertical="center"/>
    </xf>
    <xf numFmtId="0" fontId="6" fillId="0" borderId="14" xfId="0" applyFont="1" applyBorder="1" applyAlignment="1">
      <alignment vertical="center"/>
    </xf>
    <xf numFmtId="0" fontId="3" fillId="0" borderId="31" xfId="0" applyFont="1" applyBorder="1" applyAlignment="1">
      <alignment vertical="center"/>
    </xf>
    <xf numFmtId="0" fontId="11" fillId="3" borderId="32" xfId="0" applyFont="1" applyFill="1" applyBorder="1" applyAlignment="1">
      <alignment horizontal="right" vertical="center"/>
    </xf>
    <xf numFmtId="10" fontId="3" fillId="4" borderId="15" xfId="0" applyNumberFormat="1" applyFont="1" applyFill="1" applyBorder="1" applyAlignment="1">
      <alignment horizontal="right" vertical="center"/>
    </xf>
    <xf numFmtId="0" fontId="7" fillId="0" borderId="40" xfId="0" applyFont="1" applyBorder="1" applyAlignment="1">
      <alignment vertical="center"/>
    </xf>
    <xf numFmtId="0" fontId="6" fillId="0" borderId="31" xfId="0" applyFont="1" applyBorder="1" applyAlignment="1">
      <alignment vertical="center"/>
    </xf>
    <xf numFmtId="0" fontId="3" fillId="0" borderId="18" xfId="0" applyFont="1" applyBorder="1" applyAlignment="1">
      <alignment vertical="center"/>
    </xf>
    <xf numFmtId="0" fontId="11" fillId="0" borderId="43" xfId="0" applyFont="1" applyBorder="1" applyAlignment="1">
      <alignment horizontal="right" vertical="center"/>
    </xf>
    <xf numFmtId="0" fontId="11" fillId="0" borderId="44" xfId="0" applyFont="1" applyBorder="1" applyAlignment="1">
      <alignment horizontal="right" vertical="center"/>
    </xf>
    <xf numFmtId="0" fontId="11" fillId="3" borderId="45" xfId="0" applyFont="1" applyFill="1" applyBorder="1" applyAlignment="1">
      <alignment horizontal="right" vertical="center"/>
    </xf>
    <xf numFmtId="0" fontId="3" fillId="0" borderId="0" xfId="0" applyFont="1"/>
    <xf numFmtId="0" fontId="13" fillId="5" borderId="46" xfId="0" applyFont="1" applyFill="1" applyBorder="1" applyAlignment="1">
      <alignment horizontal="left" vertical="center"/>
    </xf>
    <xf numFmtId="0" fontId="14" fillId="4" borderId="47" xfId="0" applyFont="1" applyFill="1" applyBorder="1" applyAlignment="1">
      <alignment vertical="center"/>
    </xf>
    <xf numFmtId="0" fontId="15" fillId="0" borderId="0" xfId="0" applyFont="1" applyAlignment="1">
      <alignment vertical="center"/>
    </xf>
    <xf numFmtId="0" fontId="16" fillId="4" borderId="46" xfId="0" applyFont="1" applyFill="1" applyBorder="1" applyAlignment="1">
      <alignment horizontal="left" vertical="center"/>
    </xf>
    <xf numFmtId="0" fontId="17" fillId="0" borderId="18" xfId="0" applyFont="1" applyBorder="1" applyAlignment="1">
      <alignment horizontal="right" vertical="center"/>
    </xf>
    <xf numFmtId="0" fontId="17" fillId="0" borderId="10" xfId="0" applyFont="1" applyBorder="1" applyAlignment="1">
      <alignment horizontal="right" vertical="center"/>
    </xf>
    <xf numFmtId="0" fontId="2" fillId="0" borderId="0" xfId="0" applyFont="1" applyAlignment="1">
      <alignment horizontal="center" vertical="center"/>
    </xf>
    <xf numFmtId="0" fontId="0" fillId="0" borderId="0" xfId="0" applyAlignment="1">
      <alignment vertical="center"/>
    </xf>
    <xf numFmtId="0" fontId="3" fillId="0" borderId="1"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3" fillId="0" borderId="6" xfId="0" applyFont="1" applyBorder="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7" fillId="0" borderId="11" xfId="0" applyFont="1" applyBorder="1" applyAlignment="1">
      <alignment horizontal="left" vertical="center" wrapText="1"/>
    </xf>
    <xf numFmtId="0" fontId="4" fillId="0" borderId="12" xfId="0" applyFont="1" applyBorder="1" applyAlignment="1">
      <alignment vertical="center"/>
    </xf>
    <xf numFmtId="0" fontId="4" fillId="0" borderId="13" xfId="0" applyFont="1" applyBorder="1" applyAlignment="1">
      <alignment vertical="center"/>
    </xf>
    <xf numFmtId="0" fontId="7" fillId="0" borderId="16" xfId="0" applyFont="1" applyBorder="1" applyAlignment="1">
      <alignment horizontal="left" vertical="center" wrapText="1"/>
    </xf>
    <xf numFmtId="0" fontId="4" fillId="0" borderId="17" xfId="0" applyFont="1" applyBorder="1" applyAlignment="1">
      <alignment vertical="center"/>
    </xf>
    <xf numFmtId="0" fontId="7" fillId="0" borderId="21" xfId="0" applyFont="1" applyBorder="1" applyAlignment="1">
      <alignment horizontal="left" vertical="center" wrapText="1"/>
    </xf>
    <xf numFmtId="0" fontId="4" fillId="0" borderId="22" xfId="0" applyFont="1" applyBorder="1" applyAlignment="1">
      <alignment vertical="center"/>
    </xf>
    <xf numFmtId="0" fontId="4" fillId="0" borderId="23" xfId="0" applyFont="1" applyBorder="1" applyAlignment="1">
      <alignment vertical="center"/>
    </xf>
    <xf numFmtId="0" fontId="11" fillId="0" borderId="24" xfId="0" applyFont="1" applyBorder="1" applyAlignment="1">
      <alignment horizontal="right" vertical="center"/>
    </xf>
    <xf numFmtId="0" fontId="7" fillId="0" borderId="16" xfId="0" applyFont="1" applyBorder="1" applyAlignment="1">
      <alignment horizontal="left" vertical="center"/>
    </xf>
    <xf numFmtId="0" fontId="7" fillId="0" borderId="24" xfId="0" applyFont="1" applyBorder="1" applyAlignment="1">
      <alignment horizontal="right" vertical="center"/>
    </xf>
    <xf numFmtId="0" fontId="12" fillId="4" borderId="28" xfId="0" applyFont="1" applyFill="1" applyBorder="1" applyAlignment="1">
      <alignment horizontal="left" vertical="center"/>
    </xf>
    <xf numFmtId="0" fontId="4" fillId="0" borderId="29" xfId="0" applyFont="1" applyBorder="1" applyAlignment="1">
      <alignment vertical="center"/>
    </xf>
    <xf numFmtId="0" fontId="4" fillId="0" borderId="30" xfId="0" applyFont="1" applyBorder="1" applyAlignment="1">
      <alignment vertical="center"/>
    </xf>
    <xf numFmtId="0" fontId="7" fillId="0" borderId="11" xfId="0" applyFont="1" applyBorder="1" applyAlignment="1">
      <alignment horizontal="left" vertical="center"/>
    </xf>
    <xf numFmtId="0" fontId="3" fillId="0" borderId="16" xfId="0" applyFont="1" applyBorder="1" applyAlignment="1">
      <alignment horizontal="left" vertical="center"/>
    </xf>
    <xf numFmtId="0" fontId="7" fillId="0" borderId="1" xfId="0" applyFont="1" applyBorder="1" applyAlignment="1">
      <alignment horizontal="left" vertical="center"/>
    </xf>
    <xf numFmtId="0" fontId="4" fillId="0" borderId="33" xfId="0" applyFont="1" applyBorder="1" applyAlignment="1">
      <alignment vertical="center"/>
    </xf>
    <xf numFmtId="0" fontId="7" fillId="0" borderId="34" xfId="0" applyFont="1" applyBorder="1" applyAlignment="1">
      <alignment horizontal="right" vertical="center"/>
    </xf>
    <xf numFmtId="0" fontId="4" fillId="0" borderId="35" xfId="0" applyFont="1" applyBorder="1" applyAlignment="1">
      <alignment vertical="center"/>
    </xf>
    <xf numFmtId="0" fontId="7" fillId="0" borderId="36" xfId="0" applyFont="1" applyBorder="1" applyAlignment="1">
      <alignment horizontal="left" vertical="center"/>
    </xf>
    <xf numFmtId="0" fontId="4" fillId="0" borderId="37" xfId="0" applyFont="1" applyBorder="1" applyAlignment="1">
      <alignment vertical="center"/>
    </xf>
    <xf numFmtId="0" fontId="7" fillId="0" borderId="38" xfId="0" applyFont="1" applyBorder="1" applyAlignment="1">
      <alignment vertical="center"/>
    </xf>
    <xf numFmtId="0" fontId="4" fillId="0" borderId="39" xfId="0" applyFont="1" applyBorder="1" applyAlignment="1">
      <alignment vertical="center"/>
    </xf>
    <xf numFmtId="0" fontId="7" fillId="0" borderId="21" xfId="0" applyFont="1" applyBorder="1" applyAlignment="1">
      <alignment horizontal="left" vertical="center"/>
    </xf>
    <xf numFmtId="0" fontId="3" fillId="0" borderId="41" xfId="0" applyFont="1" applyBorder="1" applyAlignment="1">
      <alignment horizontal="left" vertical="center"/>
    </xf>
    <xf numFmtId="0" fontId="4" fillId="0" borderId="42" xfId="0" applyFont="1" applyBorder="1" applyAlignment="1">
      <alignment vertical="center"/>
    </xf>
    <xf numFmtId="0" fontId="14" fillId="0" borderId="38" xfId="0" applyFont="1" applyBorder="1" applyAlignment="1">
      <alignment horizontal="right" vertical="center"/>
    </xf>
    <xf numFmtId="0" fontId="18" fillId="0" borderId="16" xfId="0" applyFont="1" applyBorder="1" applyAlignment="1">
      <alignment vertical="center"/>
    </xf>
    <xf numFmtId="0" fontId="6" fillId="0" borderId="11" xfId="0" applyFont="1" applyBorder="1" applyAlignment="1">
      <alignment vertical="center"/>
    </xf>
    <xf numFmtId="0" fontId="19" fillId="0" borderId="16" xfId="0" applyFont="1" applyBorder="1" applyAlignment="1">
      <alignment vertical="center"/>
    </xf>
    <xf numFmtId="0" fontId="6" fillId="0" borderId="16" xfId="0" applyFont="1" applyBorder="1" applyAlignment="1">
      <alignment vertical="center"/>
    </xf>
    <xf numFmtId="0" fontId="18" fillId="0" borderId="16" xfId="0" applyFont="1" applyBorder="1" applyAlignment="1">
      <alignment vertical="center" wrapText="1"/>
    </xf>
    <xf numFmtId="0" fontId="20" fillId="0" borderId="16" xfId="0" applyFont="1" applyBorder="1" applyAlignment="1">
      <alignment vertical="center"/>
    </xf>
    <xf numFmtId="0" fontId="19" fillId="0" borderId="1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695325" cy="257175"/>
    <xdr:sp macro="" textlink="">
      <xdr:nvSpPr>
        <xdr:cNvPr id="3" name="Shape 3">
          <a:extLst>
            <a:ext uri="{FF2B5EF4-FFF2-40B4-BE49-F238E27FC236}">
              <a16:creationId xmlns:a16="http://schemas.microsoft.com/office/drawing/2014/main" id="{00000000-0008-0000-0000-000003000000}"/>
            </a:ext>
          </a:extLst>
        </xdr:cNvPr>
        <xdr:cNvSpPr/>
      </xdr:nvSpPr>
      <xdr:spPr>
        <a:xfrm>
          <a:off x="5003100" y="3656175"/>
          <a:ext cx="685800" cy="2476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74275" tIns="8875" rIns="74275" bIns="8875" anchor="t" anchorCtr="0">
          <a:noAutofit/>
        </a:bodyPr>
        <a:lstStyle/>
        <a:p>
          <a:pPr marL="0" lvl="0" indent="0" algn="just" rtl="0">
            <a:spcBef>
              <a:spcPts val="0"/>
            </a:spcBef>
            <a:spcAft>
              <a:spcPts val="0"/>
            </a:spcAft>
            <a:buClr>
              <a:srgbClr val="000000"/>
            </a:buClr>
            <a:buSzPts val="1200"/>
            <a:buFont typeface="Century"/>
            <a:buNone/>
          </a:pPr>
          <a:r>
            <a:rPr lang="en-US" sz="1200">
              <a:solidFill>
                <a:srgbClr val="000000"/>
              </a:solidFill>
              <a:latin typeface="Century"/>
              <a:ea typeface="Century"/>
              <a:cs typeface="Century"/>
              <a:sym typeface="Century"/>
            </a:rPr>
            <a:t>様式６</a:t>
          </a:r>
          <a:endParaRPr sz="1200">
            <a:latin typeface="Century"/>
            <a:ea typeface="Century"/>
            <a:cs typeface="Century"/>
            <a:sym typeface="Century"/>
          </a:endParaRPr>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695325" cy="257175"/>
    <xdr:sp macro="" textlink="">
      <xdr:nvSpPr>
        <xdr:cNvPr id="4" name="Shape 4">
          <a:extLst>
            <a:ext uri="{FF2B5EF4-FFF2-40B4-BE49-F238E27FC236}">
              <a16:creationId xmlns:a16="http://schemas.microsoft.com/office/drawing/2014/main" id="{00000000-0008-0000-0100-000004000000}"/>
            </a:ext>
          </a:extLst>
        </xdr:cNvPr>
        <xdr:cNvSpPr/>
      </xdr:nvSpPr>
      <xdr:spPr>
        <a:xfrm>
          <a:off x="5003100" y="3656175"/>
          <a:ext cx="685800" cy="2476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74275" tIns="8875" rIns="74275" bIns="8875" anchor="t" anchorCtr="0">
          <a:noAutofit/>
        </a:bodyPr>
        <a:lstStyle/>
        <a:p>
          <a:pPr marL="0" lvl="0" indent="0" algn="just" rtl="0">
            <a:spcBef>
              <a:spcPts val="0"/>
            </a:spcBef>
            <a:spcAft>
              <a:spcPts val="0"/>
            </a:spcAft>
            <a:buClr>
              <a:srgbClr val="000000"/>
            </a:buClr>
            <a:buSzPts val="1200"/>
            <a:buFont typeface="Century"/>
            <a:buNone/>
          </a:pPr>
          <a:r>
            <a:rPr lang="en-US" sz="1200">
              <a:solidFill>
                <a:srgbClr val="000000"/>
              </a:solidFill>
              <a:latin typeface="Century"/>
              <a:ea typeface="Century"/>
              <a:cs typeface="Century"/>
              <a:sym typeface="Century"/>
            </a:rPr>
            <a:t>様式６</a:t>
          </a:r>
          <a:endParaRPr sz="1200">
            <a:latin typeface="Century"/>
            <a:ea typeface="Century"/>
            <a:cs typeface="Century"/>
            <a:sym typeface="Century"/>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1007"/>
  <sheetViews>
    <sheetView tabSelected="1" workbookViewId="0"/>
  </sheetViews>
  <sheetFormatPr defaultColWidth="14.42578125" defaultRowHeight="15" customHeight="1"/>
  <cols>
    <col min="1" max="1" width="2.42578125" customWidth="1"/>
    <col min="2" max="2" width="18.85546875" customWidth="1"/>
    <col min="3" max="3" width="15.7109375" customWidth="1"/>
    <col min="4" max="4" width="22.42578125" customWidth="1"/>
    <col min="5" max="5" width="9.5703125" customWidth="1"/>
    <col min="6" max="6" width="10.28515625" customWidth="1"/>
    <col min="7" max="7" width="11" customWidth="1"/>
    <col min="8" max="8" width="2.5703125" customWidth="1"/>
    <col min="9" max="10" width="6.140625" customWidth="1"/>
    <col min="11" max="11" width="9.28515625" customWidth="1"/>
    <col min="12" max="26" width="8.7109375" customWidth="1"/>
  </cols>
  <sheetData>
    <row r="1" spans="2:13" ht="9" customHeight="1"/>
    <row r="2" spans="2:13" ht="18" customHeight="1">
      <c r="C2" s="1" t="s">
        <v>0</v>
      </c>
    </row>
    <row r="3" spans="2:13" ht="24" customHeight="1">
      <c r="B3" s="40" t="s">
        <v>1</v>
      </c>
      <c r="C3" s="41"/>
      <c r="D3" s="41"/>
      <c r="E3" s="41"/>
      <c r="F3" s="41"/>
      <c r="G3" s="41"/>
      <c r="H3" s="2"/>
      <c r="I3" s="2"/>
      <c r="J3" s="2"/>
      <c r="K3" s="2"/>
      <c r="L3" s="2"/>
      <c r="M3" s="2"/>
    </row>
    <row r="4" spans="2:13" ht="7.5" customHeight="1"/>
    <row r="5" spans="2:13" ht="18" customHeight="1">
      <c r="B5" s="42" t="s">
        <v>2</v>
      </c>
      <c r="C5" s="43"/>
      <c r="D5" s="44"/>
    </row>
    <row r="6" spans="2:13" ht="21" customHeight="1">
      <c r="B6" s="42"/>
      <c r="C6" s="43"/>
      <c r="D6" s="44"/>
    </row>
    <row r="7" spans="2:13" ht="22.5" customHeight="1">
      <c r="B7" s="3" t="s">
        <v>3</v>
      </c>
      <c r="D7" s="3"/>
    </row>
    <row r="8" spans="2:13" ht="22.5" customHeight="1">
      <c r="B8" s="3" t="s">
        <v>4</v>
      </c>
      <c r="D8" s="3"/>
    </row>
    <row r="9" spans="2:13" ht="22.5" customHeight="1">
      <c r="D9" s="3" t="s">
        <v>5</v>
      </c>
    </row>
    <row r="10" spans="2:13" ht="69" customHeight="1">
      <c r="B10" s="4" t="s">
        <v>6</v>
      </c>
      <c r="C10" s="5" t="s">
        <v>7</v>
      </c>
      <c r="D10" s="6" t="s">
        <v>8</v>
      </c>
      <c r="E10" s="45" t="s">
        <v>9</v>
      </c>
      <c r="F10" s="46"/>
      <c r="G10" s="47"/>
    </row>
    <row r="11" spans="2:13" ht="18" customHeight="1">
      <c r="B11" s="7" t="s">
        <v>10</v>
      </c>
      <c r="C11" s="8" t="s">
        <v>11</v>
      </c>
      <c r="D11" s="9"/>
      <c r="E11" s="48"/>
      <c r="F11" s="49"/>
      <c r="G11" s="50"/>
      <c r="I11" s="10" t="s">
        <v>12</v>
      </c>
      <c r="J11" s="10"/>
    </row>
    <row r="12" spans="2:13" ht="18" customHeight="1">
      <c r="B12" s="11"/>
      <c r="D12" s="12" t="s">
        <v>13</v>
      </c>
      <c r="E12" s="51"/>
      <c r="F12" s="41"/>
      <c r="G12" s="52"/>
      <c r="I12" s="10" t="s">
        <v>14</v>
      </c>
      <c r="J12" s="10"/>
    </row>
    <row r="13" spans="2:13" ht="18" customHeight="1">
      <c r="B13" s="13"/>
      <c r="C13" s="14" t="s">
        <v>15</v>
      </c>
      <c r="D13" s="15"/>
      <c r="E13" s="51"/>
      <c r="F13" s="41"/>
      <c r="G13" s="52"/>
      <c r="J13" s="10"/>
    </row>
    <row r="14" spans="2:13" ht="18" customHeight="1">
      <c r="B14" s="16"/>
      <c r="C14" s="17"/>
      <c r="D14" s="12" t="s">
        <v>13</v>
      </c>
      <c r="E14" s="53"/>
      <c r="F14" s="54"/>
      <c r="G14" s="55"/>
    </row>
    <row r="15" spans="2:13" ht="18" customHeight="1">
      <c r="B15" s="56" t="s">
        <v>16</v>
      </c>
      <c r="C15" s="43"/>
      <c r="D15" s="18">
        <f>SUM(D11,D13)</f>
        <v>0</v>
      </c>
      <c r="E15" s="57"/>
      <c r="F15" s="41"/>
      <c r="G15" s="52"/>
    </row>
    <row r="16" spans="2:13" ht="18" customHeight="1">
      <c r="B16" s="58" t="s">
        <v>17</v>
      </c>
      <c r="C16" s="43"/>
      <c r="D16" s="19" t="e">
        <f>D13/D15</f>
        <v>#DIV/0!</v>
      </c>
      <c r="E16" s="57"/>
      <c r="F16" s="41"/>
      <c r="G16" s="52"/>
    </row>
    <row r="17" spans="2:10" ht="18" customHeight="1">
      <c r="B17" s="20" t="s">
        <v>18</v>
      </c>
      <c r="C17" s="21"/>
      <c r="D17" s="59" t="e">
        <f>IF(D16&lt;30.01%,"OK","消耗品費が①の合計の30％を超えています")</f>
        <v>#DIV/0!</v>
      </c>
      <c r="E17" s="60"/>
      <c r="F17" s="60"/>
      <c r="G17" s="61"/>
    </row>
    <row r="18" spans="2:10" ht="18" customHeight="1">
      <c r="B18" s="7" t="s">
        <v>19</v>
      </c>
      <c r="C18" s="22" t="s">
        <v>20</v>
      </c>
      <c r="D18" s="9"/>
      <c r="E18" s="62"/>
      <c r="F18" s="49"/>
      <c r="G18" s="50"/>
      <c r="I18" s="10" t="s">
        <v>12</v>
      </c>
      <c r="J18" s="10"/>
    </row>
    <row r="19" spans="2:10" ht="18" customHeight="1">
      <c r="B19" s="23" t="s">
        <v>21</v>
      </c>
      <c r="C19" s="14" t="s">
        <v>22</v>
      </c>
      <c r="D19" s="15"/>
      <c r="E19" s="57"/>
      <c r="F19" s="41"/>
      <c r="G19" s="52"/>
      <c r="I19" s="10" t="s">
        <v>14</v>
      </c>
      <c r="J19" s="10"/>
    </row>
    <row r="20" spans="2:10" ht="18" customHeight="1">
      <c r="B20" s="24"/>
      <c r="C20" s="14" t="s">
        <v>23</v>
      </c>
      <c r="D20" s="15"/>
      <c r="E20" s="57"/>
      <c r="F20" s="41"/>
      <c r="G20" s="52"/>
    </row>
    <row r="21" spans="2:10" ht="18" customHeight="1">
      <c r="B21" s="24"/>
      <c r="C21" s="14" t="s">
        <v>15</v>
      </c>
      <c r="D21" s="15"/>
      <c r="E21" s="57"/>
      <c r="F21" s="41"/>
      <c r="G21" s="52"/>
    </row>
    <row r="22" spans="2:10" ht="18" customHeight="1">
      <c r="B22" s="24"/>
      <c r="C22" s="14" t="s">
        <v>11</v>
      </c>
      <c r="D22" s="15"/>
      <c r="E22" s="57"/>
      <c r="F22" s="41"/>
      <c r="G22" s="52"/>
    </row>
    <row r="23" spans="2:10" ht="18" customHeight="1">
      <c r="B23" s="24"/>
      <c r="C23" s="14" t="s">
        <v>24</v>
      </c>
      <c r="D23" s="15"/>
      <c r="E23" s="57"/>
      <c r="F23" s="41"/>
      <c r="G23" s="52"/>
    </row>
    <row r="24" spans="2:10" ht="18" customHeight="1">
      <c r="B24" s="24"/>
      <c r="C24" s="14" t="s">
        <v>25</v>
      </c>
      <c r="D24" s="15"/>
      <c r="E24" s="63"/>
      <c r="F24" s="41"/>
      <c r="G24" s="52"/>
    </row>
    <row r="25" spans="2:10" ht="18" customHeight="1">
      <c r="B25" s="24"/>
      <c r="C25" s="14" t="s">
        <v>26</v>
      </c>
      <c r="D25" s="15"/>
      <c r="E25" s="57"/>
      <c r="F25" s="41"/>
      <c r="G25" s="52"/>
    </row>
    <row r="26" spans="2:10" ht="18" customHeight="1">
      <c r="B26" s="24"/>
      <c r="C26" s="14" t="s">
        <v>27</v>
      </c>
      <c r="D26" s="15"/>
      <c r="E26" s="57"/>
      <c r="F26" s="41"/>
      <c r="G26" s="52"/>
    </row>
    <row r="27" spans="2:10" ht="18" customHeight="1">
      <c r="B27" s="24"/>
      <c r="C27" s="14" t="s">
        <v>28</v>
      </c>
      <c r="D27" s="15"/>
      <c r="E27" s="57"/>
      <c r="F27" s="41"/>
      <c r="G27" s="52"/>
    </row>
    <row r="28" spans="2:10" ht="18" customHeight="1">
      <c r="B28" s="56" t="s">
        <v>29</v>
      </c>
      <c r="C28" s="43"/>
      <c r="D28" s="25">
        <f>SUM(D18:D27)</f>
        <v>0</v>
      </c>
      <c r="E28" s="64"/>
      <c r="F28" s="43"/>
      <c r="G28" s="65"/>
    </row>
    <row r="29" spans="2:10" ht="18" customHeight="1">
      <c r="B29" s="66" t="s">
        <v>30</v>
      </c>
      <c r="C29" s="67"/>
      <c r="D29" s="26" t="e">
        <f>D28/D15</f>
        <v>#DIV/0!</v>
      </c>
      <c r="E29" s="68"/>
      <c r="F29" s="67"/>
      <c r="G29" s="69"/>
    </row>
    <row r="30" spans="2:10" ht="18" customHeight="1">
      <c r="B30" s="70" t="s">
        <v>31</v>
      </c>
      <c r="C30" s="71"/>
      <c r="D30" s="59" t="e">
        <f>IF(D29&lt;15.01%,"OK","②が①の15％を超えています")</f>
        <v>#DIV/0!</v>
      </c>
      <c r="E30" s="60"/>
      <c r="F30" s="60"/>
      <c r="G30" s="61"/>
    </row>
    <row r="31" spans="2:10" ht="18" customHeight="1">
      <c r="B31" s="27" t="s">
        <v>32</v>
      </c>
      <c r="C31" s="22" t="s">
        <v>33</v>
      </c>
      <c r="D31" s="9"/>
      <c r="E31" s="62"/>
      <c r="F31" s="49"/>
      <c r="G31" s="50"/>
    </row>
    <row r="32" spans="2:10" ht="18" customHeight="1">
      <c r="B32" s="28" t="s">
        <v>34</v>
      </c>
      <c r="C32" s="14" t="s">
        <v>23</v>
      </c>
      <c r="D32" s="15"/>
      <c r="E32" s="57"/>
      <c r="F32" s="41"/>
      <c r="G32" s="52"/>
    </row>
    <row r="33" spans="2:9" ht="18" customHeight="1">
      <c r="B33" s="24"/>
      <c r="C33" s="14" t="s">
        <v>15</v>
      </c>
      <c r="D33" s="15"/>
      <c r="E33" s="57"/>
      <c r="F33" s="41"/>
      <c r="G33" s="52"/>
    </row>
    <row r="34" spans="2:9" ht="18" customHeight="1">
      <c r="B34" s="24"/>
      <c r="C34" s="14" t="s">
        <v>35</v>
      </c>
      <c r="D34" s="15"/>
      <c r="E34" s="57"/>
      <c r="F34" s="41"/>
      <c r="G34" s="52"/>
      <c r="I34" s="10" t="s">
        <v>36</v>
      </c>
    </row>
    <row r="35" spans="2:9" ht="18" customHeight="1">
      <c r="B35" s="24"/>
      <c r="C35" s="14" t="s">
        <v>37</v>
      </c>
      <c r="D35" s="15"/>
      <c r="E35" s="57"/>
      <c r="F35" s="41"/>
      <c r="G35" s="52"/>
    </row>
    <row r="36" spans="2:9" ht="18" customHeight="1">
      <c r="B36" s="24"/>
      <c r="C36" s="14" t="s">
        <v>27</v>
      </c>
      <c r="D36" s="15"/>
      <c r="E36" s="57"/>
      <c r="F36" s="41"/>
      <c r="G36" s="52"/>
    </row>
    <row r="37" spans="2:9" ht="18" customHeight="1">
      <c r="B37" s="24"/>
      <c r="C37" s="14" t="s">
        <v>38</v>
      </c>
      <c r="D37" s="15"/>
      <c r="E37" s="57"/>
      <c r="F37" s="41"/>
      <c r="G37" s="52"/>
    </row>
    <row r="38" spans="2:9" ht="18" customHeight="1">
      <c r="B38" s="24"/>
      <c r="C38" s="14" t="s">
        <v>39</v>
      </c>
      <c r="D38" s="15"/>
      <c r="E38" s="57"/>
      <c r="F38" s="41"/>
      <c r="G38" s="52"/>
    </row>
    <row r="39" spans="2:9" ht="18" customHeight="1">
      <c r="B39" s="24"/>
      <c r="C39" s="29"/>
      <c r="D39" s="15"/>
      <c r="E39" s="72"/>
      <c r="F39" s="54"/>
      <c r="G39" s="55"/>
    </row>
    <row r="40" spans="2:9" ht="18" customHeight="1">
      <c r="B40" s="56" t="s">
        <v>40</v>
      </c>
      <c r="C40" s="43"/>
      <c r="D40" s="25">
        <f>SUM(D31:D39)</f>
        <v>0</v>
      </c>
      <c r="E40" s="64"/>
      <c r="F40" s="43"/>
      <c r="G40" s="65"/>
    </row>
    <row r="41" spans="2:9" ht="22.5" customHeight="1">
      <c r="B41" s="73" t="s">
        <v>41</v>
      </c>
      <c r="C41" s="74"/>
      <c r="D41" s="59" t="str">
        <f>IF(D40&lt;140001,"OK","配送経費が14万円を超えています")</f>
        <v>OK</v>
      </c>
      <c r="E41" s="60"/>
      <c r="F41" s="60"/>
      <c r="G41" s="61"/>
    </row>
    <row r="42" spans="2:9" ht="22.5" customHeight="1">
      <c r="B42" s="30"/>
      <c r="C42" s="31" t="s">
        <v>42</v>
      </c>
      <c r="D42" s="32">
        <f>SUM(D15,D28,D40)</f>
        <v>0</v>
      </c>
      <c r="E42" s="33" t="s">
        <v>43</v>
      </c>
      <c r="F42" s="34" t="s">
        <v>44</v>
      </c>
    </row>
    <row r="43" spans="2:9" ht="19.5" customHeight="1">
      <c r="B43" s="75" t="s">
        <v>45</v>
      </c>
      <c r="C43" s="71"/>
      <c r="D43" s="35">
        <f>ROUNDDOWN(D42,-3)</f>
        <v>0</v>
      </c>
      <c r="E43" s="33" t="s">
        <v>43</v>
      </c>
      <c r="F43" s="36" t="s">
        <v>46</v>
      </c>
    </row>
    <row r="44" spans="2:9" ht="18.75" customHeight="1">
      <c r="B44" s="3" t="s">
        <v>47</v>
      </c>
      <c r="C44" s="3"/>
      <c r="D44" s="37" t="str">
        <f>IF(D43&lt;700001,"OK","申請上限額・700,000円を超えています。修正の上、申請してください)")</f>
        <v>OK</v>
      </c>
    </row>
    <row r="45" spans="2:9" ht="18" customHeight="1"/>
    <row r="46" spans="2:9" ht="18" customHeight="1">
      <c r="B46" s="3" t="s">
        <v>48</v>
      </c>
    </row>
    <row r="47" spans="2:9" ht="18" customHeight="1">
      <c r="B47" s="3" t="s">
        <v>49</v>
      </c>
    </row>
    <row r="48" spans="2:9" ht="13.5"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row r="320" ht="18" customHeight="1"/>
    <row r="321" ht="18" customHeight="1"/>
    <row r="322" ht="18" customHeight="1"/>
    <row r="323" ht="18" customHeight="1"/>
    <row r="324" ht="18" customHeight="1"/>
    <row r="325" ht="18" customHeight="1"/>
    <row r="326" ht="18" customHeight="1"/>
    <row r="327" ht="18" customHeight="1"/>
    <row r="328" ht="18" customHeight="1"/>
    <row r="329" ht="18" customHeight="1"/>
    <row r="330" ht="18" customHeight="1"/>
    <row r="331" ht="18" customHeight="1"/>
    <row r="332" ht="18" customHeight="1"/>
    <row r="333" ht="18" customHeight="1"/>
    <row r="334" ht="18" customHeight="1"/>
    <row r="335" ht="18" customHeight="1"/>
    <row r="336" ht="18" customHeight="1"/>
    <row r="337" ht="18" customHeight="1"/>
    <row r="338" ht="18" customHeight="1"/>
    <row r="339" ht="18" customHeight="1"/>
    <row r="340" ht="18" customHeight="1"/>
    <row r="341" ht="18" customHeight="1"/>
    <row r="342" ht="18" customHeight="1"/>
    <row r="343" ht="18" customHeight="1"/>
    <row r="344" ht="18" customHeight="1"/>
    <row r="345" ht="18" customHeight="1"/>
    <row r="346" ht="18" customHeight="1"/>
    <row r="347" ht="18" customHeight="1"/>
    <row r="348" ht="18" customHeight="1"/>
    <row r="349" ht="18" customHeight="1"/>
    <row r="350" ht="18" customHeight="1"/>
    <row r="351" ht="18" customHeight="1"/>
    <row r="352" ht="18" customHeight="1"/>
    <row r="353" ht="18" customHeight="1"/>
    <row r="354" ht="18" customHeight="1"/>
    <row r="355" ht="18" customHeight="1"/>
    <row r="356" ht="18" customHeight="1"/>
    <row r="357" ht="18" customHeight="1"/>
    <row r="358" ht="18" customHeight="1"/>
    <row r="359" ht="18" customHeight="1"/>
    <row r="360" ht="18" customHeight="1"/>
    <row r="361" ht="18" customHeight="1"/>
    <row r="362" ht="18" customHeight="1"/>
    <row r="363" ht="18" customHeight="1"/>
    <row r="364" ht="18" customHeight="1"/>
    <row r="365" ht="18" customHeight="1"/>
    <row r="366" ht="18" customHeight="1"/>
    <row r="367" ht="18" customHeight="1"/>
    <row r="368" ht="18" customHeight="1"/>
    <row r="369" ht="18" customHeight="1"/>
    <row r="370" ht="18" customHeight="1"/>
    <row r="371" ht="18" customHeight="1"/>
    <row r="372" ht="18" customHeight="1"/>
    <row r="373" ht="18" customHeight="1"/>
    <row r="374" ht="18" customHeight="1"/>
    <row r="375" ht="18" customHeight="1"/>
    <row r="376" ht="18" customHeight="1"/>
    <row r="377" ht="18" customHeight="1"/>
    <row r="378" ht="18" customHeight="1"/>
    <row r="379" ht="18" customHeight="1"/>
    <row r="380" ht="18" customHeight="1"/>
    <row r="381" ht="18" customHeight="1"/>
    <row r="382" ht="18" customHeight="1"/>
    <row r="383" ht="18" customHeight="1"/>
    <row r="384" ht="18" customHeight="1"/>
    <row r="385" ht="18" customHeight="1"/>
    <row r="386" ht="18" customHeight="1"/>
    <row r="387" ht="18" customHeight="1"/>
    <row r="388" ht="18" customHeight="1"/>
    <row r="389" ht="18" customHeight="1"/>
    <row r="390" ht="18" customHeight="1"/>
    <row r="391" ht="18" customHeight="1"/>
    <row r="392" ht="18" customHeight="1"/>
    <row r="393" ht="18" customHeight="1"/>
    <row r="394" ht="18" customHeight="1"/>
    <row r="395" ht="18" customHeight="1"/>
    <row r="396" ht="18" customHeight="1"/>
    <row r="397" ht="18" customHeight="1"/>
    <row r="398" ht="18" customHeight="1"/>
    <row r="399" ht="18" customHeight="1"/>
    <row r="400" ht="18" customHeight="1"/>
    <row r="401" ht="18" customHeight="1"/>
    <row r="402" ht="18" customHeight="1"/>
    <row r="403" ht="18" customHeight="1"/>
    <row r="404" ht="18" customHeight="1"/>
    <row r="405" ht="18" customHeight="1"/>
    <row r="406" ht="18" customHeight="1"/>
    <row r="407" ht="18" customHeight="1"/>
    <row r="408" ht="18" customHeight="1"/>
    <row r="409" ht="18" customHeight="1"/>
    <row r="410" ht="18" customHeight="1"/>
    <row r="411" ht="18" customHeight="1"/>
    <row r="412" ht="18" customHeight="1"/>
    <row r="413" ht="18" customHeight="1"/>
    <row r="414" ht="18" customHeight="1"/>
    <row r="415" ht="18" customHeight="1"/>
    <row r="416" ht="18" customHeight="1"/>
    <row r="417" ht="18" customHeight="1"/>
    <row r="418" ht="18" customHeight="1"/>
    <row r="419" ht="18" customHeight="1"/>
    <row r="420" ht="18" customHeight="1"/>
    <row r="421" ht="18" customHeight="1"/>
    <row r="422" ht="18" customHeight="1"/>
    <row r="423" ht="18" customHeight="1"/>
    <row r="424" ht="18" customHeight="1"/>
    <row r="425" ht="18" customHeight="1"/>
    <row r="426" ht="18" customHeight="1"/>
    <row r="427" ht="18" customHeight="1"/>
    <row r="428" ht="18" customHeight="1"/>
    <row r="429" ht="18" customHeight="1"/>
    <row r="430" ht="18" customHeight="1"/>
    <row r="431" ht="18" customHeight="1"/>
    <row r="432" ht="18" customHeight="1"/>
    <row r="433" ht="18" customHeight="1"/>
    <row r="434" ht="18" customHeight="1"/>
    <row r="435" ht="18" customHeight="1"/>
    <row r="436" ht="18" customHeight="1"/>
    <row r="437" ht="18" customHeight="1"/>
    <row r="438" ht="18" customHeight="1"/>
    <row r="439" ht="18" customHeight="1"/>
    <row r="440" ht="18" customHeight="1"/>
    <row r="441" ht="18" customHeight="1"/>
    <row r="442" ht="18" customHeight="1"/>
    <row r="443" ht="18" customHeight="1"/>
    <row r="444" ht="18" customHeight="1"/>
    <row r="445" ht="18" customHeight="1"/>
    <row r="446" ht="18" customHeight="1"/>
    <row r="447" ht="18" customHeight="1"/>
    <row r="448" ht="18" customHeight="1"/>
    <row r="449" ht="18" customHeight="1"/>
    <row r="450" ht="18" customHeight="1"/>
    <row r="451" ht="18" customHeight="1"/>
    <row r="452" ht="18" customHeight="1"/>
    <row r="453" ht="18" customHeight="1"/>
    <row r="454" ht="18" customHeight="1"/>
    <row r="455" ht="18" customHeight="1"/>
    <row r="456" ht="18" customHeight="1"/>
    <row r="457" ht="18" customHeight="1"/>
    <row r="458" ht="18" customHeight="1"/>
    <row r="459" ht="18" customHeight="1"/>
    <row r="460" ht="18" customHeight="1"/>
    <row r="461" ht="18" customHeight="1"/>
    <row r="462" ht="18" customHeight="1"/>
    <row r="463" ht="18" customHeight="1"/>
    <row r="464" ht="18" customHeight="1"/>
    <row r="465" ht="18" customHeight="1"/>
    <row r="466" ht="18" customHeight="1"/>
    <row r="467" ht="18" customHeight="1"/>
    <row r="468" ht="18" customHeight="1"/>
    <row r="469" ht="18" customHeight="1"/>
    <row r="470" ht="18" customHeight="1"/>
    <row r="471" ht="18" customHeight="1"/>
    <row r="472" ht="18" customHeight="1"/>
    <row r="473" ht="18" customHeight="1"/>
    <row r="474" ht="18" customHeight="1"/>
    <row r="475" ht="18" customHeight="1"/>
    <row r="476" ht="18" customHeight="1"/>
    <row r="477" ht="18" customHeight="1"/>
    <row r="478" ht="18" customHeight="1"/>
    <row r="479" ht="18" customHeight="1"/>
    <row r="480" ht="18" customHeight="1"/>
    <row r="481" ht="18" customHeight="1"/>
    <row r="482" ht="18" customHeight="1"/>
    <row r="483" ht="18" customHeight="1"/>
    <row r="484" ht="18" customHeight="1"/>
    <row r="485" ht="18" customHeight="1"/>
    <row r="486" ht="18" customHeight="1"/>
    <row r="487" ht="18" customHeight="1"/>
    <row r="488" ht="18" customHeight="1"/>
    <row r="489" ht="18" customHeight="1"/>
    <row r="490" ht="18"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row r="619" ht="18" customHeight="1"/>
    <row r="620" ht="18" customHeight="1"/>
    <row r="621" ht="18" customHeight="1"/>
    <row r="622" ht="18" customHeight="1"/>
    <row r="623" ht="18" customHeight="1"/>
    <row r="624" ht="18" customHeight="1"/>
    <row r="625" ht="18" customHeight="1"/>
    <row r="626" ht="18" customHeight="1"/>
    <row r="627" ht="18" customHeight="1"/>
    <row r="628" ht="18" customHeight="1"/>
    <row r="629" ht="18" customHeight="1"/>
    <row r="630" ht="18" customHeight="1"/>
    <row r="631" ht="18" customHeight="1"/>
    <row r="632" ht="18" customHeight="1"/>
    <row r="633" ht="18" customHeight="1"/>
    <row r="634" ht="18" customHeight="1"/>
    <row r="635" ht="18" customHeight="1"/>
    <row r="636" ht="18" customHeight="1"/>
    <row r="637" ht="18" customHeight="1"/>
    <row r="638" ht="18" customHeight="1"/>
    <row r="639" ht="18" customHeight="1"/>
    <row r="640" ht="18" customHeight="1"/>
    <row r="641" ht="18" customHeight="1"/>
    <row r="642" ht="18" customHeight="1"/>
    <row r="643" ht="18" customHeight="1"/>
    <row r="644" ht="18" customHeight="1"/>
    <row r="645" ht="18" customHeight="1"/>
    <row r="646" ht="18" customHeight="1"/>
    <row r="647" ht="18" customHeight="1"/>
    <row r="648" ht="18" customHeight="1"/>
    <row r="649" ht="18" customHeight="1"/>
    <row r="650" ht="18" customHeight="1"/>
    <row r="651" ht="18" customHeight="1"/>
    <row r="652" ht="18" customHeight="1"/>
    <row r="653" ht="18" customHeight="1"/>
    <row r="654" ht="18" customHeight="1"/>
    <row r="655" ht="18" customHeight="1"/>
    <row r="656" ht="18" customHeight="1"/>
    <row r="657" ht="18" customHeight="1"/>
    <row r="658" ht="18" customHeight="1"/>
    <row r="659" ht="18" customHeight="1"/>
    <row r="660" ht="18" customHeight="1"/>
    <row r="661" ht="18" customHeight="1"/>
    <row r="662" ht="18" customHeight="1"/>
    <row r="663" ht="18" customHeight="1"/>
    <row r="664" ht="18" customHeight="1"/>
    <row r="665" ht="18" customHeight="1"/>
    <row r="666" ht="18" customHeight="1"/>
    <row r="667" ht="18" customHeight="1"/>
    <row r="668" ht="18" customHeight="1"/>
    <row r="669" ht="18" customHeight="1"/>
    <row r="670" ht="18" customHeight="1"/>
    <row r="671" ht="18" customHeight="1"/>
    <row r="672" ht="18" customHeight="1"/>
    <row r="673" ht="18" customHeight="1"/>
    <row r="674" ht="18" customHeight="1"/>
    <row r="675" ht="18" customHeight="1"/>
    <row r="676" ht="18" customHeight="1"/>
    <row r="677" ht="18" customHeight="1"/>
    <row r="678" ht="18" customHeight="1"/>
    <row r="679" ht="18" customHeight="1"/>
    <row r="680" ht="18" customHeight="1"/>
    <row r="681" ht="18" customHeight="1"/>
    <row r="682" ht="18" customHeight="1"/>
    <row r="683" ht="18" customHeight="1"/>
    <row r="684" ht="18" customHeight="1"/>
    <row r="685" ht="18" customHeight="1"/>
    <row r="686" ht="18" customHeight="1"/>
    <row r="687" ht="18" customHeight="1"/>
    <row r="688" ht="18" customHeight="1"/>
    <row r="689" ht="18" customHeight="1"/>
    <row r="690" ht="18" customHeight="1"/>
    <row r="691" ht="18" customHeight="1"/>
    <row r="692" ht="18" customHeight="1"/>
    <row r="693" ht="18" customHeight="1"/>
    <row r="694" ht="18" customHeight="1"/>
    <row r="695" ht="18" customHeight="1"/>
    <row r="696" ht="18" customHeight="1"/>
    <row r="697" ht="18" customHeight="1"/>
    <row r="698" ht="18" customHeight="1"/>
    <row r="699" ht="18" customHeight="1"/>
    <row r="700" ht="18" customHeight="1"/>
    <row r="701" ht="18" customHeight="1"/>
    <row r="702" ht="18" customHeight="1"/>
    <row r="703" ht="18" customHeight="1"/>
    <row r="704" ht="18" customHeight="1"/>
    <row r="705" ht="18" customHeight="1"/>
    <row r="706" ht="18" customHeight="1"/>
    <row r="707" ht="18" customHeight="1"/>
    <row r="708" ht="18" customHeight="1"/>
    <row r="709" ht="18" customHeight="1"/>
    <row r="710" ht="18" customHeight="1"/>
    <row r="711" ht="18" customHeight="1"/>
    <row r="712" ht="18" customHeight="1"/>
    <row r="713" ht="18" customHeight="1"/>
    <row r="714" ht="18" customHeight="1"/>
    <row r="715" ht="18" customHeight="1"/>
    <row r="716" ht="18" customHeight="1"/>
    <row r="717" ht="18" customHeight="1"/>
    <row r="718" ht="18" customHeight="1"/>
    <row r="719" ht="18" customHeight="1"/>
    <row r="720" ht="18" customHeight="1"/>
    <row r="721" ht="18" customHeight="1"/>
    <row r="722" ht="18" customHeight="1"/>
    <row r="723" ht="18" customHeight="1"/>
    <row r="724" ht="18" customHeight="1"/>
    <row r="725" ht="18" customHeight="1"/>
    <row r="726" ht="18" customHeight="1"/>
    <row r="727" ht="18" customHeight="1"/>
    <row r="728" ht="18" customHeight="1"/>
    <row r="729" ht="18" customHeight="1"/>
    <row r="730" ht="18" customHeight="1"/>
    <row r="731" ht="18" customHeight="1"/>
    <row r="732" ht="18" customHeight="1"/>
    <row r="733" ht="18" customHeight="1"/>
    <row r="734" ht="18" customHeight="1"/>
    <row r="735" ht="18" customHeight="1"/>
    <row r="736" ht="18" customHeight="1"/>
    <row r="737" ht="18" customHeight="1"/>
    <row r="738" ht="18" customHeight="1"/>
    <row r="739" ht="18" customHeight="1"/>
    <row r="740" ht="18" customHeight="1"/>
    <row r="741" ht="18" customHeight="1"/>
    <row r="742" ht="18" customHeight="1"/>
    <row r="743" ht="18" customHeight="1"/>
    <row r="744" ht="18" customHeight="1"/>
    <row r="745" ht="18" customHeight="1"/>
    <row r="746" ht="18" customHeight="1"/>
    <row r="747" ht="18" customHeight="1"/>
    <row r="748" ht="18" customHeight="1"/>
    <row r="749" ht="18" customHeight="1"/>
    <row r="750" ht="18" customHeight="1"/>
    <row r="751" ht="18" customHeight="1"/>
    <row r="752" ht="18" customHeight="1"/>
    <row r="753" ht="18" customHeight="1"/>
    <row r="754" ht="18" customHeight="1"/>
    <row r="755" ht="18" customHeight="1"/>
    <row r="756" ht="18" customHeight="1"/>
    <row r="757" ht="18" customHeight="1"/>
    <row r="758" ht="18" customHeight="1"/>
    <row r="759" ht="18" customHeight="1"/>
    <row r="760" ht="18" customHeight="1"/>
    <row r="761" ht="18" customHeight="1"/>
    <row r="762" ht="18" customHeight="1"/>
    <row r="763" ht="18" customHeight="1"/>
    <row r="764" ht="18" customHeight="1"/>
    <row r="765" ht="18" customHeight="1"/>
    <row r="766" ht="18" customHeight="1"/>
    <row r="767" ht="18" customHeight="1"/>
    <row r="768" ht="18" customHeight="1"/>
    <row r="769" ht="18" customHeight="1"/>
    <row r="770" ht="18" customHeight="1"/>
    <row r="771" ht="18" customHeight="1"/>
    <row r="772" ht="18" customHeight="1"/>
    <row r="773" ht="18" customHeight="1"/>
    <row r="774" ht="18" customHeight="1"/>
    <row r="775" ht="18" customHeight="1"/>
    <row r="776" ht="18" customHeight="1"/>
    <row r="777" ht="18" customHeight="1"/>
    <row r="778" ht="18" customHeight="1"/>
    <row r="779" ht="18" customHeight="1"/>
    <row r="780" ht="18" customHeight="1"/>
    <row r="781" ht="18" customHeight="1"/>
    <row r="782" ht="18" customHeight="1"/>
    <row r="783" ht="18" customHeight="1"/>
    <row r="784" ht="18" customHeight="1"/>
    <row r="785" ht="18" customHeight="1"/>
    <row r="786" ht="18" customHeight="1"/>
    <row r="787" ht="18" customHeight="1"/>
    <row r="788" ht="18" customHeight="1"/>
    <row r="789" ht="18" customHeight="1"/>
    <row r="790" ht="18" customHeight="1"/>
    <row r="791" ht="18" customHeight="1"/>
    <row r="792" ht="18" customHeight="1"/>
    <row r="793" ht="18" customHeight="1"/>
    <row r="794" ht="18" customHeight="1"/>
    <row r="795" ht="18" customHeight="1"/>
    <row r="796" ht="18" customHeight="1"/>
    <row r="797" ht="18" customHeight="1"/>
    <row r="798" ht="18" customHeight="1"/>
    <row r="799" ht="18" customHeight="1"/>
    <row r="800" ht="18" customHeight="1"/>
    <row r="801" ht="18" customHeight="1"/>
    <row r="802" ht="18" customHeight="1"/>
    <row r="803" ht="18" customHeight="1"/>
    <row r="804" ht="18" customHeight="1"/>
    <row r="805" ht="18" customHeight="1"/>
    <row r="806" ht="18" customHeight="1"/>
    <row r="807" ht="18" customHeight="1"/>
    <row r="808" ht="18" customHeight="1"/>
    <row r="809" ht="18" customHeight="1"/>
    <row r="810" ht="18" customHeight="1"/>
    <row r="811" ht="18" customHeight="1"/>
    <row r="812" ht="18" customHeight="1"/>
    <row r="813" ht="18" customHeight="1"/>
    <row r="814" ht="18" customHeight="1"/>
    <row r="815" ht="18" customHeight="1"/>
    <row r="816" ht="18" customHeight="1"/>
    <row r="817" ht="18" customHeight="1"/>
    <row r="818" ht="18" customHeight="1"/>
    <row r="819" ht="18" customHeight="1"/>
    <row r="820" ht="18" customHeight="1"/>
    <row r="821" ht="18" customHeight="1"/>
    <row r="822" ht="18" customHeight="1"/>
    <row r="823" ht="18" customHeight="1"/>
    <row r="824" ht="18" customHeight="1"/>
    <row r="825" ht="18" customHeight="1"/>
    <row r="826" ht="18" customHeight="1"/>
    <row r="827" ht="18" customHeight="1"/>
    <row r="828" ht="18" customHeight="1"/>
    <row r="829" ht="18" customHeight="1"/>
    <row r="830" ht="18" customHeight="1"/>
    <row r="831" ht="18" customHeight="1"/>
    <row r="832" ht="18" customHeight="1"/>
    <row r="833" ht="18" customHeight="1"/>
    <row r="834" ht="18" customHeight="1"/>
    <row r="835" ht="18" customHeight="1"/>
    <row r="836" ht="18" customHeight="1"/>
    <row r="837" ht="18" customHeight="1"/>
    <row r="838" ht="18" customHeight="1"/>
    <row r="839" ht="18" customHeight="1"/>
    <row r="840" ht="18" customHeight="1"/>
    <row r="841" ht="18" customHeight="1"/>
    <row r="842" ht="18" customHeight="1"/>
    <row r="843" ht="18" customHeight="1"/>
    <row r="844" ht="18" customHeight="1"/>
    <row r="845" ht="18" customHeight="1"/>
    <row r="846" ht="18" customHeight="1"/>
    <row r="847" ht="18" customHeight="1"/>
    <row r="848" ht="18" customHeight="1"/>
    <row r="849" ht="18" customHeight="1"/>
    <row r="850" ht="18" customHeight="1"/>
    <row r="851" ht="18" customHeight="1"/>
    <row r="852" ht="18" customHeight="1"/>
    <row r="853" ht="18" customHeight="1"/>
    <row r="854" ht="18" customHeight="1"/>
    <row r="855" ht="18" customHeight="1"/>
    <row r="856" ht="18" customHeight="1"/>
    <row r="857" ht="18" customHeight="1"/>
    <row r="858" ht="18" customHeight="1"/>
    <row r="859" ht="18" customHeight="1"/>
    <row r="860" ht="18" customHeight="1"/>
    <row r="861" ht="18" customHeight="1"/>
    <row r="862" ht="18" customHeight="1"/>
    <row r="863" ht="18" customHeight="1"/>
    <row r="864" ht="18" customHeight="1"/>
    <row r="865" ht="18" customHeight="1"/>
    <row r="866" ht="18" customHeight="1"/>
    <row r="867" ht="18" customHeight="1"/>
    <row r="868" ht="18" customHeight="1"/>
    <row r="869" ht="18" customHeight="1"/>
    <row r="870" ht="18" customHeight="1"/>
    <row r="871" ht="18" customHeight="1"/>
    <row r="872" ht="18" customHeight="1"/>
    <row r="873" ht="18" customHeight="1"/>
    <row r="874" ht="18" customHeight="1"/>
    <row r="875" ht="18" customHeight="1"/>
    <row r="876" ht="18" customHeight="1"/>
    <row r="877" ht="18" customHeight="1"/>
    <row r="878" ht="18" customHeight="1"/>
    <row r="879" ht="18" customHeight="1"/>
    <row r="880" ht="18" customHeight="1"/>
    <row r="881" ht="18" customHeight="1"/>
    <row r="882" ht="18" customHeight="1"/>
    <row r="883" ht="18" customHeight="1"/>
    <row r="884" ht="18" customHeight="1"/>
    <row r="885" ht="18" customHeight="1"/>
    <row r="886" ht="18" customHeight="1"/>
    <row r="887" ht="18" customHeight="1"/>
    <row r="888" ht="18" customHeight="1"/>
    <row r="889" ht="18" customHeight="1"/>
    <row r="890" ht="18" customHeight="1"/>
    <row r="891" ht="18" customHeight="1"/>
    <row r="892" ht="18" customHeight="1"/>
    <row r="893" ht="18" customHeight="1"/>
    <row r="894" ht="18" customHeight="1"/>
    <row r="895" ht="18" customHeight="1"/>
    <row r="896" ht="18" customHeight="1"/>
    <row r="897" ht="18" customHeight="1"/>
    <row r="898" ht="18" customHeight="1"/>
    <row r="899" ht="18" customHeight="1"/>
    <row r="900" ht="18" customHeight="1"/>
    <row r="901" ht="18" customHeight="1"/>
    <row r="902" ht="18" customHeight="1"/>
    <row r="903" ht="18" customHeight="1"/>
    <row r="904" ht="18" customHeight="1"/>
    <row r="905" ht="18" customHeight="1"/>
    <row r="906" ht="18" customHeight="1"/>
    <row r="907" ht="18" customHeight="1"/>
    <row r="908" ht="18" customHeight="1"/>
    <row r="909" ht="18" customHeight="1"/>
    <row r="910" ht="18" customHeight="1"/>
    <row r="911" ht="18" customHeight="1"/>
    <row r="912" ht="18" customHeight="1"/>
    <row r="913" ht="18" customHeight="1"/>
    <row r="914" ht="18" customHeight="1"/>
    <row r="915" ht="18" customHeight="1"/>
    <row r="916" ht="18" customHeight="1"/>
    <row r="917" ht="18" customHeight="1"/>
    <row r="918" ht="18" customHeight="1"/>
    <row r="919" ht="18" customHeight="1"/>
    <row r="920" ht="18" customHeight="1"/>
    <row r="921" ht="18" customHeight="1"/>
    <row r="922" ht="18" customHeight="1"/>
    <row r="923" ht="18" customHeight="1"/>
    <row r="924" ht="18" customHeight="1"/>
    <row r="925" ht="18" customHeight="1"/>
    <row r="926" ht="18" customHeight="1"/>
    <row r="927" ht="18" customHeight="1"/>
    <row r="928" ht="18" customHeight="1"/>
    <row r="929" ht="18" customHeight="1"/>
    <row r="930" ht="18" customHeight="1"/>
    <row r="931" ht="18" customHeight="1"/>
    <row r="932" ht="18" customHeight="1"/>
    <row r="933" ht="18" customHeight="1"/>
    <row r="934" ht="18" customHeight="1"/>
    <row r="935" ht="18" customHeight="1"/>
    <row r="936" ht="18" customHeight="1"/>
    <row r="937" ht="18" customHeight="1"/>
    <row r="938" ht="18" customHeight="1"/>
    <row r="939" ht="18" customHeight="1"/>
    <row r="940" ht="18" customHeight="1"/>
    <row r="941" ht="18" customHeight="1"/>
    <row r="942" ht="18" customHeight="1"/>
    <row r="943" ht="18" customHeight="1"/>
    <row r="944" ht="18" customHeight="1"/>
    <row r="945" ht="18" customHeight="1"/>
    <row r="946" ht="18" customHeight="1"/>
    <row r="947" ht="18" customHeight="1"/>
    <row r="948" ht="18" customHeight="1"/>
    <row r="949" ht="18" customHeight="1"/>
    <row r="950" ht="18" customHeight="1"/>
    <row r="951" ht="18" customHeight="1"/>
    <row r="952" ht="18" customHeight="1"/>
    <row r="953" ht="18" customHeight="1"/>
    <row r="954" ht="18" customHeight="1"/>
    <row r="955" ht="18" customHeight="1"/>
    <row r="956" ht="18" customHeight="1"/>
    <row r="957" ht="18" customHeight="1"/>
    <row r="958" ht="18" customHeight="1"/>
    <row r="959" ht="18" customHeight="1"/>
    <row r="960" ht="18" customHeight="1"/>
    <row r="961" ht="18" customHeight="1"/>
    <row r="962" ht="18" customHeight="1"/>
    <row r="963" ht="18" customHeight="1"/>
    <row r="964" ht="18" customHeight="1"/>
    <row r="965" ht="18" customHeight="1"/>
    <row r="966" ht="18" customHeight="1"/>
    <row r="967" ht="18" customHeight="1"/>
    <row r="968" ht="18" customHeight="1"/>
    <row r="969" ht="18" customHeight="1"/>
    <row r="970" ht="18" customHeight="1"/>
    <row r="971" ht="18" customHeight="1"/>
    <row r="972" ht="18" customHeight="1"/>
    <row r="973" ht="18" customHeight="1"/>
    <row r="974" ht="18" customHeight="1"/>
    <row r="975" ht="18" customHeight="1"/>
    <row r="976" ht="18" customHeight="1"/>
    <row r="977" ht="18" customHeight="1"/>
    <row r="978" ht="18" customHeight="1"/>
    <row r="979" ht="18" customHeight="1"/>
    <row r="980" ht="18" customHeight="1"/>
    <row r="981" ht="18" customHeight="1"/>
    <row r="982" ht="18" customHeight="1"/>
    <row r="983" ht="18" customHeight="1"/>
    <row r="984" ht="18" customHeight="1"/>
    <row r="985" ht="18" customHeight="1"/>
    <row r="986" ht="18" customHeight="1"/>
    <row r="987" ht="18" customHeight="1"/>
    <row r="988" ht="18" customHeight="1"/>
    <row r="989" ht="18" customHeight="1"/>
    <row r="990" ht="18" customHeight="1"/>
    <row r="991" ht="18" customHeight="1"/>
    <row r="992" ht="18" customHeight="1"/>
    <row r="993" ht="18" customHeight="1"/>
    <row r="994" ht="18" customHeight="1"/>
    <row r="995" ht="18" customHeight="1"/>
    <row r="996" ht="18" customHeight="1"/>
    <row r="997" ht="18" customHeight="1"/>
    <row r="998" ht="18" customHeight="1"/>
    <row r="999" ht="18" customHeight="1"/>
    <row r="1000" ht="18" customHeight="1"/>
    <row r="1001" ht="18" customHeight="1"/>
    <row r="1002" ht="18" customHeight="1"/>
    <row r="1003" ht="18" customHeight="1"/>
    <row r="1004" ht="18" customHeight="1"/>
    <row r="1005" ht="18" customHeight="1"/>
    <row r="1006" ht="18" customHeight="1"/>
    <row r="1007" ht="18" customHeight="1"/>
  </sheetData>
  <mergeCells count="43">
    <mergeCell ref="B43:C43"/>
    <mergeCell ref="D30:G30"/>
    <mergeCell ref="E31:G31"/>
    <mergeCell ref="E32:G32"/>
    <mergeCell ref="E33:G33"/>
    <mergeCell ref="E34:G34"/>
    <mergeCell ref="E35:G35"/>
    <mergeCell ref="E36:G36"/>
    <mergeCell ref="E39:G39"/>
    <mergeCell ref="B40:C40"/>
    <mergeCell ref="E40:G40"/>
    <mergeCell ref="B41:C41"/>
    <mergeCell ref="D41:G41"/>
    <mergeCell ref="B29:C29"/>
    <mergeCell ref="E29:G29"/>
    <mergeCell ref="B30:C30"/>
    <mergeCell ref="E37:G37"/>
    <mergeCell ref="E38:G38"/>
    <mergeCell ref="E25:G25"/>
    <mergeCell ref="E26:G26"/>
    <mergeCell ref="E27:G27"/>
    <mergeCell ref="B28:C28"/>
    <mergeCell ref="E28:G28"/>
    <mergeCell ref="E20:G20"/>
    <mergeCell ref="E21:G21"/>
    <mergeCell ref="E22:G22"/>
    <mergeCell ref="E23:G23"/>
    <mergeCell ref="E24:G24"/>
    <mergeCell ref="B16:C16"/>
    <mergeCell ref="E16:G16"/>
    <mergeCell ref="D17:G17"/>
    <mergeCell ref="E18:G18"/>
    <mergeCell ref="E19:G19"/>
    <mergeCell ref="E12:G12"/>
    <mergeCell ref="E13:G13"/>
    <mergeCell ref="E14:G14"/>
    <mergeCell ref="B15:C15"/>
    <mergeCell ref="E15:G15"/>
    <mergeCell ref="B3:G3"/>
    <mergeCell ref="B5:D5"/>
    <mergeCell ref="B6:D6"/>
    <mergeCell ref="E10:G10"/>
    <mergeCell ref="E11:G11"/>
  </mergeCells>
  <phoneticPr fontId="25"/>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1000"/>
  <sheetViews>
    <sheetView workbookViewId="0"/>
  </sheetViews>
  <sheetFormatPr defaultColWidth="14.42578125" defaultRowHeight="15" customHeight="1"/>
  <cols>
    <col min="1" max="1" width="2.42578125" customWidth="1"/>
    <col min="2" max="2" width="18.85546875" customWidth="1"/>
    <col min="3" max="3" width="15.7109375" customWidth="1"/>
    <col min="4" max="4" width="22.42578125" customWidth="1"/>
    <col min="5" max="5" width="9.5703125" customWidth="1"/>
    <col min="6" max="6" width="10.28515625" customWidth="1"/>
    <col min="7" max="7" width="11" customWidth="1"/>
    <col min="8" max="8" width="2.5703125" customWidth="1"/>
    <col min="9" max="10" width="6.140625" customWidth="1"/>
    <col min="11" max="11" width="9.28515625" customWidth="1"/>
    <col min="12" max="13" width="8.7109375" customWidth="1"/>
  </cols>
  <sheetData>
    <row r="1" spans="2:13" ht="9" customHeight="1"/>
    <row r="2" spans="2:13" ht="18" customHeight="1">
      <c r="C2" s="1" t="s">
        <v>0</v>
      </c>
    </row>
    <row r="3" spans="2:13" ht="24" customHeight="1">
      <c r="B3" s="40" t="s">
        <v>1</v>
      </c>
      <c r="C3" s="41"/>
      <c r="D3" s="41"/>
      <c r="E3" s="41"/>
      <c r="F3" s="41"/>
      <c r="G3" s="41"/>
      <c r="H3" s="2"/>
      <c r="I3" s="2"/>
      <c r="J3" s="2"/>
      <c r="K3" s="2"/>
      <c r="L3" s="2"/>
      <c r="M3" s="2"/>
    </row>
    <row r="4" spans="2:13" ht="7.5" customHeight="1"/>
    <row r="5" spans="2:13" ht="18" customHeight="1">
      <c r="B5" s="42" t="s">
        <v>2</v>
      </c>
      <c r="C5" s="43"/>
      <c r="D5" s="44"/>
    </row>
    <row r="6" spans="2:13" ht="21" customHeight="1">
      <c r="B6" s="42"/>
      <c r="C6" s="43"/>
      <c r="D6" s="44"/>
    </row>
    <row r="7" spans="2:13" ht="22.5" customHeight="1">
      <c r="B7" s="3" t="s">
        <v>3</v>
      </c>
      <c r="D7" s="3"/>
    </row>
    <row r="8" spans="2:13" ht="22.5" customHeight="1">
      <c r="B8" s="3" t="s">
        <v>4</v>
      </c>
      <c r="D8" s="3"/>
    </row>
    <row r="9" spans="2:13" ht="22.5" customHeight="1">
      <c r="D9" s="3" t="s">
        <v>5</v>
      </c>
    </row>
    <row r="10" spans="2:13" ht="69" customHeight="1">
      <c r="B10" s="4" t="s">
        <v>6</v>
      </c>
      <c r="C10" s="5" t="s">
        <v>7</v>
      </c>
      <c r="D10" s="6" t="s">
        <v>50</v>
      </c>
      <c r="E10" s="45" t="s">
        <v>9</v>
      </c>
      <c r="F10" s="46"/>
      <c r="G10" s="47"/>
    </row>
    <row r="11" spans="2:13" ht="18" customHeight="1">
      <c r="B11" s="7" t="s">
        <v>10</v>
      </c>
      <c r="C11" s="8" t="s">
        <v>11</v>
      </c>
      <c r="D11" s="38" t="s">
        <v>51</v>
      </c>
      <c r="E11" s="76" t="s">
        <v>52</v>
      </c>
      <c r="F11" s="41"/>
      <c r="G11" s="52"/>
      <c r="I11" s="10" t="s">
        <v>12</v>
      </c>
    </row>
    <row r="12" spans="2:13" ht="18" customHeight="1">
      <c r="B12" s="11"/>
      <c r="D12" s="12" t="s">
        <v>13</v>
      </c>
      <c r="E12" s="76" t="s">
        <v>53</v>
      </c>
      <c r="F12" s="41"/>
      <c r="G12" s="52"/>
      <c r="I12" s="10" t="s">
        <v>14</v>
      </c>
    </row>
    <row r="13" spans="2:13" ht="18" customHeight="1">
      <c r="B13" s="13"/>
      <c r="C13" s="14" t="s">
        <v>15</v>
      </c>
      <c r="D13" s="38" t="s">
        <v>51</v>
      </c>
      <c r="E13" s="76" t="s">
        <v>54</v>
      </c>
      <c r="F13" s="41"/>
      <c r="G13" s="52"/>
    </row>
    <row r="14" spans="2:13" ht="18" customHeight="1">
      <c r="B14" s="16"/>
      <c r="C14" s="17"/>
      <c r="D14" s="12" t="s">
        <v>13</v>
      </c>
      <c r="E14" s="72"/>
      <c r="F14" s="54"/>
      <c r="G14" s="55"/>
    </row>
    <row r="15" spans="2:13" ht="18" customHeight="1">
      <c r="B15" s="56" t="s">
        <v>16</v>
      </c>
      <c r="C15" s="43"/>
      <c r="D15" s="18">
        <f>SUM(D11,D13)</f>
        <v>0</v>
      </c>
      <c r="E15" s="57"/>
      <c r="F15" s="41"/>
      <c r="G15" s="52"/>
    </row>
    <row r="16" spans="2:13" ht="18" customHeight="1">
      <c r="B16" s="58" t="s">
        <v>17</v>
      </c>
      <c r="C16" s="43"/>
      <c r="D16" s="19" t="e">
        <f>D13/D15</f>
        <v>#VALUE!</v>
      </c>
      <c r="E16" s="57"/>
      <c r="F16" s="41"/>
      <c r="G16" s="52"/>
    </row>
    <row r="17" spans="2:9" ht="18" customHeight="1">
      <c r="B17" s="20" t="s">
        <v>18</v>
      </c>
      <c r="C17" s="21"/>
      <c r="D17" s="59" t="e">
        <f>IF(D16&lt;30.01%,"OK","消耗品費が①の合計の30％を超えています")</f>
        <v>#VALUE!</v>
      </c>
      <c r="E17" s="60"/>
      <c r="F17" s="60"/>
      <c r="G17" s="61"/>
    </row>
    <row r="18" spans="2:9" ht="18" customHeight="1">
      <c r="B18" s="7" t="s">
        <v>19</v>
      </c>
      <c r="C18" s="22" t="s">
        <v>20</v>
      </c>
      <c r="D18" s="9">
        <v>0</v>
      </c>
      <c r="E18" s="77"/>
      <c r="F18" s="49"/>
      <c r="G18" s="50"/>
      <c r="I18" s="10" t="s">
        <v>12</v>
      </c>
    </row>
    <row r="19" spans="2:9" ht="18" customHeight="1">
      <c r="B19" s="23" t="s">
        <v>21</v>
      </c>
      <c r="C19" s="14" t="s">
        <v>22</v>
      </c>
      <c r="D19" s="38" t="s">
        <v>51</v>
      </c>
      <c r="E19" s="78" t="s">
        <v>55</v>
      </c>
      <c r="F19" s="41"/>
      <c r="G19" s="52"/>
      <c r="I19" s="10" t="s">
        <v>14</v>
      </c>
    </row>
    <row r="20" spans="2:9" ht="18" customHeight="1">
      <c r="B20" s="24"/>
      <c r="C20" s="14" t="s">
        <v>23</v>
      </c>
      <c r="D20" s="15">
        <v>0</v>
      </c>
      <c r="E20" s="78"/>
      <c r="F20" s="41"/>
      <c r="G20" s="52"/>
    </row>
    <row r="21" spans="2:9" ht="18" customHeight="1">
      <c r="B21" s="24"/>
      <c r="C21" s="14" t="s">
        <v>15</v>
      </c>
      <c r="D21" s="38" t="s">
        <v>51</v>
      </c>
      <c r="E21" s="78" t="s">
        <v>56</v>
      </c>
      <c r="F21" s="41"/>
      <c r="G21" s="52"/>
    </row>
    <row r="22" spans="2:9" ht="18" customHeight="1">
      <c r="B22" s="24"/>
      <c r="C22" s="14" t="s">
        <v>11</v>
      </c>
      <c r="D22" s="15">
        <v>0</v>
      </c>
      <c r="E22" s="78"/>
      <c r="F22" s="41"/>
      <c r="G22" s="52"/>
    </row>
    <row r="23" spans="2:9" ht="18" customHeight="1">
      <c r="B23" s="24"/>
      <c r="C23" s="14" t="s">
        <v>24</v>
      </c>
      <c r="D23" s="15" t="s">
        <v>57</v>
      </c>
      <c r="E23" s="78" t="s">
        <v>58</v>
      </c>
      <c r="F23" s="41"/>
      <c r="G23" s="52"/>
    </row>
    <row r="24" spans="2:9" ht="18" customHeight="1">
      <c r="B24" s="24"/>
      <c r="C24" s="14" t="s">
        <v>25</v>
      </c>
      <c r="D24" s="15">
        <v>0</v>
      </c>
      <c r="E24" s="78"/>
      <c r="F24" s="41"/>
      <c r="G24" s="52"/>
    </row>
    <row r="25" spans="2:9" ht="18" customHeight="1">
      <c r="B25" s="24"/>
      <c r="C25" s="14" t="s">
        <v>26</v>
      </c>
      <c r="D25" s="38" t="s">
        <v>59</v>
      </c>
      <c r="E25" s="78" t="s">
        <v>60</v>
      </c>
      <c r="F25" s="41"/>
      <c r="G25" s="52"/>
    </row>
    <row r="26" spans="2:9" ht="18" customHeight="1">
      <c r="B26" s="24"/>
      <c r="C26" s="14" t="s">
        <v>27</v>
      </c>
      <c r="D26" s="15">
        <v>0</v>
      </c>
      <c r="E26" s="79"/>
      <c r="F26" s="41"/>
      <c r="G26" s="52"/>
    </row>
    <row r="27" spans="2:9" ht="18" customHeight="1">
      <c r="B27" s="24"/>
      <c r="C27" s="14" t="s">
        <v>28</v>
      </c>
      <c r="D27" s="38" t="s">
        <v>59</v>
      </c>
      <c r="E27" s="80" t="s">
        <v>61</v>
      </c>
      <c r="F27" s="41"/>
      <c r="G27" s="52"/>
    </row>
    <row r="28" spans="2:9" ht="18" customHeight="1">
      <c r="B28" s="56" t="s">
        <v>29</v>
      </c>
      <c r="C28" s="43"/>
      <c r="D28" s="25">
        <f>SUM(D18:D27)</f>
        <v>0</v>
      </c>
      <c r="E28" s="64"/>
      <c r="F28" s="43"/>
      <c r="G28" s="65"/>
    </row>
    <row r="29" spans="2:9" ht="18" customHeight="1">
      <c r="B29" s="66" t="s">
        <v>30</v>
      </c>
      <c r="C29" s="67"/>
      <c r="D29" s="26" t="e">
        <f>D28/D15</f>
        <v>#DIV/0!</v>
      </c>
      <c r="E29" s="68"/>
      <c r="F29" s="67"/>
      <c r="G29" s="69"/>
    </row>
    <row r="30" spans="2:9" ht="18" customHeight="1">
      <c r="B30" s="70" t="s">
        <v>31</v>
      </c>
      <c r="C30" s="71"/>
      <c r="D30" s="59" t="e">
        <f>IF(D29&lt;15.01%,"OK","②が①の15％を超えています")</f>
        <v>#DIV/0!</v>
      </c>
      <c r="E30" s="60"/>
      <c r="F30" s="60"/>
      <c r="G30" s="61"/>
    </row>
    <row r="31" spans="2:9" ht="18" customHeight="1">
      <c r="B31" s="27" t="s">
        <v>32</v>
      </c>
      <c r="C31" s="22" t="s">
        <v>33</v>
      </c>
      <c r="D31" s="39" t="s">
        <v>62</v>
      </c>
      <c r="E31" s="82" t="s">
        <v>63</v>
      </c>
      <c r="F31" s="49"/>
      <c r="G31" s="50"/>
    </row>
    <row r="32" spans="2:9" ht="18" customHeight="1">
      <c r="B32" s="28" t="s">
        <v>64</v>
      </c>
      <c r="C32" s="14" t="s">
        <v>23</v>
      </c>
      <c r="D32" s="38" t="s">
        <v>65</v>
      </c>
      <c r="E32" s="78" t="s">
        <v>66</v>
      </c>
      <c r="F32" s="41"/>
      <c r="G32" s="52"/>
    </row>
    <row r="33" spans="2:9" ht="18" customHeight="1">
      <c r="B33" s="24"/>
      <c r="C33" s="14" t="s">
        <v>15</v>
      </c>
      <c r="D33" s="15" t="s">
        <v>57</v>
      </c>
      <c r="E33" s="78" t="s">
        <v>67</v>
      </c>
      <c r="F33" s="41"/>
      <c r="G33" s="52"/>
    </row>
    <row r="34" spans="2:9" ht="18" customHeight="1">
      <c r="B34" s="24"/>
      <c r="C34" s="14" t="s">
        <v>68</v>
      </c>
      <c r="D34" s="38"/>
      <c r="E34" s="78"/>
      <c r="F34" s="41"/>
      <c r="G34" s="52"/>
      <c r="I34" s="10" t="s">
        <v>36</v>
      </c>
    </row>
    <row r="35" spans="2:9" ht="18" customHeight="1">
      <c r="B35" s="24"/>
      <c r="C35" s="14" t="s">
        <v>69</v>
      </c>
      <c r="D35" s="38" t="s">
        <v>59</v>
      </c>
      <c r="E35" s="78" t="s">
        <v>70</v>
      </c>
      <c r="F35" s="41"/>
      <c r="G35" s="52"/>
    </row>
    <row r="36" spans="2:9" ht="18" customHeight="1">
      <c r="B36" s="24"/>
      <c r="C36" s="14" t="s">
        <v>27</v>
      </c>
      <c r="D36" s="15">
        <v>0</v>
      </c>
      <c r="E36" s="81"/>
      <c r="F36" s="41"/>
      <c r="G36" s="52"/>
    </row>
    <row r="37" spans="2:9" ht="18" customHeight="1">
      <c r="B37" s="24"/>
      <c r="C37" s="14" t="s">
        <v>38</v>
      </c>
      <c r="D37" s="15">
        <v>0</v>
      </c>
      <c r="E37" s="81"/>
      <c r="F37" s="41"/>
      <c r="G37" s="52"/>
    </row>
    <row r="38" spans="2:9" ht="18" customHeight="1">
      <c r="B38" s="24"/>
      <c r="C38" s="14" t="s">
        <v>39</v>
      </c>
      <c r="D38" s="38" t="s">
        <v>71</v>
      </c>
      <c r="E38" s="78" t="s">
        <v>72</v>
      </c>
      <c r="F38" s="41"/>
      <c r="G38" s="52"/>
    </row>
    <row r="39" spans="2:9" ht="18" customHeight="1">
      <c r="B39" s="24"/>
      <c r="C39" s="29"/>
      <c r="D39" s="15"/>
      <c r="E39" s="72"/>
      <c r="F39" s="54"/>
      <c r="G39" s="55"/>
    </row>
    <row r="40" spans="2:9" ht="18" customHeight="1">
      <c r="B40" s="56" t="s">
        <v>40</v>
      </c>
      <c r="C40" s="43"/>
      <c r="D40" s="25">
        <f>SUM(D31:D39)</f>
        <v>0</v>
      </c>
      <c r="E40" s="64"/>
      <c r="F40" s="43"/>
      <c r="G40" s="65"/>
    </row>
    <row r="41" spans="2:9" ht="22.5" customHeight="1">
      <c r="B41" s="73" t="s">
        <v>41</v>
      </c>
      <c r="C41" s="74"/>
      <c r="D41" s="59" t="str">
        <f>IF(D40&lt;140001,"OK","配送経費が14万円を超えています")</f>
        <v>OK</v>
      </c>
      <c r="E41" s="60"/>
      <c r="F41" s="60"/>
      <c r="G41" s="61"/>
    </row>
    <row r="42" spans="2:9" ht="22.5" customHeight="1">
      <c r="B42" s="30"/>
      <c r="C42" s="31" t="s">
        <v>42</v>
      </c>
      <c r="D42" s="32">
        <f>SUM(D15,D28,D40)</f>
        <v>0</v>
      </c>
      <c r="E42" s="33" t="s">
        <v>43</v>
      </c>
      <c r="F42" s="34" t="s">
        <v>44</v>
      </c>
    </row>
    <row r="43" spans="2:9" ht="19.5" customHeight="1">
      <c r="B43" s="75" t="s">
        <v>45</v>
      </c>
      <c r="C43" s="71"/>
      <c r="D43" s="35">
        <f>ROUNDDOWN(D42,-3)</f>
        <v>0</v>
      </c>
      <c r="E43" s="33" t="s">
        <v>43</v>
      </c>
      <c r="F43" s="36" t="s">
        <v>46</v>
      </c>
    </row>
    <row r="44" spans="2:9" ht="18.75" customHeight="1">
      <c r="B44" s="3" t="s">
        <v>73</v>
      </c>
      <c r="C44" s="3"/>
      <c r="D44" s="37" t="str">
        <f>IF(D43&lt;700001,"OK","申請上限額・700,000円を超えています。修正の上、申請してください)")</f>
        <v>OK</v>
      </c>
    </row>
    <row r="45" spans="2:9" ht="18" customHeight="1"/>
    <row r="46" spans="2:9" ht="18" customHeight="1">
      <c r="B46" s="3" t="s">
        <v>48</v>
      </c>
    </row>
    <row r="47" spans="2:9" ht="18" customHeight="1">
      <c r="B47" s="3" t="s">
        <v>49</v>
      </c>
    </row>
    <row r="48" spans="2:9" ht="13.5"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3">
    <mergeCell ref="B43:C43"/>
    <mergeCell ref="D30:G30"/>
    <mergeCell ref="E31:G31"/>
    <mergeCell ref="E32:G32"/>
    <mergeCell ref="E33:G33"/>
    <mergeCell ref="E34:G34"/>
    <mergeCell ref="E35:G35"/>
    <mergeCell ref="E36:G36"/>
    <mergeCell ref="E39:G39"/>
    <mergeCell ref="B40:C40"/>
    <mergeCell ref="E40:G40"/>
    <mergeCell ref="B41:C41"/>
    <mergeCell ref="D41:G41"/>
    <mergeCell ref="B29:C29"/>
    <mergeCell ref="E29:G29"/>
    <mergeCell ref="B30:C30"/>
    <mergeCell ref="E37:G37"/>
    <mergeCell ref="E38:G38"/>
    <mergeCell ref="E25:G25"/>
    <mergeCell ref="E26:G26"/>
    <mergeCell ref="E27:G27"/>
    <mergeCell ref="B28:C28"/>
    <mergeCell ref="E28:G28"/>
    <mergeCell ref="E20:G20"/>
    <mergeCell ref="E21:G21"/>
    <mergeCell ref="E22:G22"/>
    <mergeCell ref="E23:G23"/>
    <mergeCell ref="E24:G24"/>
    <mergeCell ref="B16:C16"/>
    <mergeCell ref="E16:G16"/>
    <mergeCell ref="D17:G17"/>
    <mergeCell ref="E18:G18"/>
    <mergeCell ref="E19:G19"/>
    <mergeCell ref="E12:G12"/>
    <mergeCell ref="E13:G13"/>
    <mergeCell ref="E14:G14"/>
    <mergeCell ref="B15:C15"/>
    <mergeCell ref="E15:G15"/>
    <mergeCell ref="B3:G3"/>
    <mergeCell ref="B5:D5"/>
    <mergeCell ref="B6:D6"/>
    <mergeCell ref="E10:G10"/>
    <mergeCell ref="E11:G11"/>
  </mergeCells>
  <phoneticPr fontId="25"/>
  <pageMargins left="0.7" right="0.7" top="0.75" bottom="0.75"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様式6</vt:lpstr>
      <vt:lpstr>様式6 (記載例)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梅林千香子</dc:creator>
  <cp:lastModifiedBy>宮崎 雄一郎</cp:lastModifiedBy>
  <dcterms:created xsi:type="dcterms:W3CDTF">2023-07-12T06:55:05Z</dcterms:created>
  <dcterms:modified xsi:type="dcterms:W3CDTF">2023-09-13T01:32:51Z</dcterms:modified>
</cp:coreProperties>
</file>